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jca\Documents\CINTORIN DUDINCE\"/>
    </mc:Choice>
  </mc:AlternateContent>
  <xr:revisionPtr revIDLastSave="0" documentId="13_ncr:1_{C04AD566-C3B0-472E-B9AC-29B0D43AC60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Krycí list" sheetId="2" r:id="rId1"/>
    <sheet name="Chodník" sheetId="4" r:id="rId2"/>
  </sheets>
  <definedNames>
    <definedName name="_xlnm.Print_Area" localSheetId="0">'Krycí list'!$A$1:$M$27</definedName>
  </definedNames>
  <calcPr calcId="181029" iterateCount="1"/>
</workbook>
</file>

<file path=xl/calcChain.xml><?xml version="1.0" encoding="utf-8"?>
<calcChain xmlns="http://schemas.openxmlformats.org/spreadsheetml/2006/main">
  <c r="G25" i="4" l="1"/>
  <c r="G26" i="4"/>
  <c r="G27" i="4"/>
  <c r="G16" i="4"/>
  <c r="G17" i="4"/>
  <c r="G18" i="4"/>
  <c r="G19" i="4"/>
  <c r="G20" i="4"/>
  <c r="G21" i="4"/>
  <c r="G22" i="4"/>
  <c r="G51" i="4"/>
  <c r="G52" i="4"/>
  <c r="G50" i="4"/>
  <c r="G49" i="4"/>
  <c r="G48" i="4"/>
  <c r="G47" i="4"/>
  <c r="G46" i="4"/>
  <c r="G45" i="4"/>
  <c r="G44" i="4"/>
  <c r="G38" i="4"/>
  <c r="G37" i="4"/>
  <c r="G39" i="4"/>
  <c r="G41" i="4"/>
  <c r="G40" i="4" s="1"/>
  <c r="G36" i="4"/>
  <c r="G35" i="4"/>
  <c r="G34" i="4"/>
  <c r="G33" i="4"/>
  <c r="G32" i="4"/>
  <c r="G30" i="4"/>
  <c r="G29" i="4"/>
  <c r="G24" i="4"/>
  <c r="G15" i="4"/>
  <c r="M25" i="2"/>
  <c r="M21" i="2"/>
  <c r="M15" i="2"/>
  <c r="I15" i="2"/>
  <c r="E15" i="2"/>
  <c r="D15" i="2"/>
  <c r="F14" i="2"/>
  <c r="F13" i="2"/>
  <c r="F11" i="2"/>
  <c r="M9" i="2"/>
  <c r="I9" i="2"/>
  <c r="F9" i="2"/>
  <c r="M8" i="2"/>
  <c r="I8" i="2"/>
  <c r="F8" i="2"/>
  <c r="H1" i="2"/>
  <c r="G14" i="4" l="1"/>
  <c r="G43" i="4"/>
  <c r="G42" i="4" s="1"/>
  <c r="G23" i="4"/>
  <c r="G31" i="4"/>
  <c r="G28" i="4"/>
  <c r="G13" i="4" l="1"/>
  <c r="G54" i="4" s="1"/>
  <c r="F15" i="2" s="1"/>
  <c r="M23" i="2" s="1"/>
  <c r="L24" i="2" s="1"/>
  <c r="M24" i="2" s="1"/>
  <c r="M26" i="2" s="1"/>
</calcChain>
</file>

<file path=xl/sharedStrings.xml><?xml version="1.0" encoding="utf-8"?>
<sst xmlns="http://schemas.openxmlformats.org/spreadsheetml/2006/main" count="207" uniqueCount="166">
  <si>
    <t>Popis</t>
  </si>
  <si>
    <t>m</t>
  </si>
  <si>
    <t>t</t>
  </si>
  <si>
    <t>ks</t>
  </si>
  <si>
    <t>m2</t>
  </si>
  <si>
    <t>V module</t>
  </si>
  <si>
    <t>Hlavička1</t>
  </si>
  <si>
    <t>Mena</t>
  </si>
  <si>
    <t>Hlavička2</t>
  </si>
  <si>
    <t>Obdobie</t>
  </si>
  <si>
    <t xml:space="preserve"> Stavba :</t>
  </si>
  <si>
    <t>Miesto:</t>
  </si>
  <si>
    <t>Rozpočet:</t>
  </si>
  <si>
    <t>Rozpočet</t>
  </si>
  <si>
    <t>Krycí list rozpočtu v</t>
  </si>
  <si>
    <t>EUR</t>
  </si>
  <si>
    <t xml:space="preserve"> Objekt :</t>
  </si>
  <si>
    <t>JKSO :</t>
  </si>
  <si>
    <t>Spracoval:</t>
  </si>
  <si>
    <t>Čerpanie</t>
  </si>
  <si>
    <t>Krycí list splátky v</t>
  </si>
  <si>
    <t>SKK</t>
  </si>
  <si>
    <t>za obdobie</t>
  </si>
  <si>
    <t>Mesiac 1999</t>
  </si>
  <si>
    <t xml:space="preserve"> Časť :</t>
  </si>
  <si>
    <t>Dňa:</t>
  </si>
  <si>
    <t>Zmluva č.:</t>
  </si>
  <si>
    <t>VK</t>
  </si>
  <si>
    <t>Krycí list výrobnej kalkulácie v</t>
  </si>
  <si>
    <t xml:space="preserve"> Odberateľ:</t>
  </si>
  <si>
    <t>IČO:</t>
  </si>
  <si>
    <t xml:space="preserve">DIČ: </t>
  </si>
  <si>
    <t>VF</t>
  </si>
  <si>
    <t xml:space="preserve"> Dodávateľ:</t>
  </si>
  <si>
    <t xml:space="preserve"> Projektant:</t>
  </si>
  <si>
    <t xml:space="preserve">     </t>
  </si>
  <si>
    <t>DIČ: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</si>
  <si>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</si>
  <si>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</si>
  <si>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</si>
  <si>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</si>
  <si>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</si>
  <si>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</si>
  <si>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</si>
  <si>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</si>
  <si>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</si>
  <si>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</si>
  <si>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</si>
  <si>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</si>
  <si>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</si>
  <si>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</si>
  <si>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</si>
  <si>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</si>
  <si>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</si>
  <si>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</si>
  <si>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</si>
  <si>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</si>
  <si>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</si>
  <si>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</si>
  <si>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</si>
  <si>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</si>
  <si>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</si>
  <si>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</si>
  <si>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</si>
  <si>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</si>
  <si>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</si>
  <si>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</si>
  <si>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</si>
  <si>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</si>
  <si>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</si>
  <si>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</si>
  <si>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</si>
  <si>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</si>
  <si>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</si>
  <si>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</si>
  <si>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</si>
  <si>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</si>
  <si>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</si>
  <si>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</si>
  <si>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</si>
  <si>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>m3</t>
  </si>
  <si>
    <t xml:space="preserve">Stavba: </t>
  </si>
  <si>
    <t xml:space="preserve">Objekt: </t>
  </si>
  <si>
    <t xml:space="preserve">Objednávateľ: </t>
  </si>
  <si>
    <t>Mesto Dudince, Okružná 212/3, 962 71 Dudince</t>
  </si>
  <si>
    <t xml:space="preserve">Zhotoviteľ: </t>
  </si>
  <si>
    <t xml:space="preserve">Spracoval: </t>
  </si>
  <si>
    <t xml:space="preserve">Miesto: </t>
  </si>
  <si>
    <t xml:space="preserve">Dátum: </t>
  </si>
  <si>
    <t>Č.</t>
  </si>
  <si>
    <t>Kód položky</t>
  </si>
  <si>
    <t>MJ</t>
  </si>
  <si>
    <t>Výmera</t>
  </si>
  <si>
    <t>Cena jednotková</t>
  </si>
  <si>
    <t>Cena celkom</t>
  </si>
  <si>
    <t>1</t>
  </si>
  <si>
    <t xml:space="preserve">Zemné práce   </t>
  </si>
  <si>
    <t>121101002</t>
  </si>
  <si>
    <t>171201201</t>
  </si>
  <si>
    <t xml:space="preserve">Uloženie sypaniny na skládky do 100 m3   </t>
  </si>
  <si>
    <t>171209002</t>
  </si>
  <si>
    <t xml:space="preserve">Poplatok za skladovanie - zemina a kamenivo (17 05) ostatné   </t>
  </si>
  <si>
    <t>175101201</t>
  </si>
  <si>
    <t>181101101</t>
  </si>
  <si>
    <t xml:space="preserve">Úprava pláne v zárezoch v hornine 1-4 bez zhutnenia   </t>
  </si>
  <si>
    <t>4</t>
  </si>
  <si>
    <t xml:space="preserve">Vodorovné konštrukcie   </t>
  </si>
  <si>
    <t>451577777</t>
  </si>
  <si>
    <t xml:space="preserve">Podklad pod dlažbu v ploche vodorovnej alebo v sklone do 1:5 hr. 30-100 mm z kameniva ťaženého   </t>
  </si>
  <si>
    <t>451577877</t>
  </si>
  <si>
    <t xml:space="preserve">Podklad pod dlažbu v ploche vodorovnej alebo v sklone do 1:5 hr. od 30 do 100 mm zo štrkopiesku   </t>
  </si>
  <si>
    <t>451579777</t>
  </si>
  <si>
    <t xml:space="preserve">Príplatok z.k.ď. 10mm hrúbky podkladu alebo lôžka nad 100mm z kameniva ťaženého   </t>
  </si>
  <si>
    <t>451579877</t>
  </si>
  <si>
    <t xml:space="preserve">Príplatok z.k.ď. 10 mm hrúbky podkladu alebo lôžka nad 100 mm zo štrkopiesku   </t>
  </si>
  <si>
    <t>5</t>
  </si>
  <si>
    <t xml:space="preserve">Komunikácie   </t>
  </si>
  <si>
    <t>596911163</t>
  </si>
  <si>
    <t xml:space="preserve">Kladenie betónovej zámkovej dlažby komunikácií pre peších hr. 80 mm pre peších nad 100 do 300 m2 so zriadením lôžka z kameniva hr. 30 mm   </t>
  </si>
  <si>
    <t>9</t>
  </si>
  <si>
    <t xml:space="preserve">Ostatné konštrukcie a práce-búranie   </t>
  </si>
  <si>
    <t>916561112</t>
  </si>
  <si>
    <t xml:space="preserve">Osadenie záhonového alebo parkového obrubníka betón., do lôžka z bet. pros. tr. C 16/20 s bočnou oporou   </t>
  </si>
  <si>
    <t>592170001800</t>
  </si>
  <si>
    <t>99</t>
  </si>
  <si>
    <t xml:space="preserve">Presun hmôt HSV   </t>
  </si>
  <si>
    <t>998223011</t>
  </si>
  <si>
    <t xml:space="preserve">Celkom   </t>
  </si>
  <si>
    <t>96271</t>
  </si>
  <si>
    <t xml:space="preserve">Mesto Dudince </t>
  </si>
  <si>
    <t>Okružná 212/3, Dudince</t>
  </si>
  <si>
    <t>Rozpočet s výkazom výmer</t>
  </si>
  <si>
    <t>Betónová zámková dlažba PREMAC HAKA 8 cm normál, sivá</t>
  </si>
  <si>
    <t xml:space="preserve">Obrubník PREMAC parkový, lxšxv 1000x50x250 mm, sivá   </t>
  </si>
  <si>
    <t>Zásyp sypaninou bez zhutnenia jám, šachiet, rýh, zárezov alebo okolo objektov do 100 m3 ručne</t>
  </si>
  <si>
    <t>chodník</t>
  </si>
  <si>
    <t xml:space="preserve">Odstránenie ornice s vodorov. premiest., na hromady do 50 m hr. nad 150 mm   </t>
  </si>
  <si>
    <t>Odkopávka a prekopávka nezapažená v hornine 3, do 100 m3</t>
  </si>
  <si>
    <t>Vodorovné premiestnenie výkopku horniny tr. 1 až 4 nosením do 10 m alebo vo svahu do 1:5</t>
  </si>
  <si>
    <t>Príplatok za k.ď. 10m v rovine alebo vo svahu do 1:5 k vodorov. premiestneniu výkopku horn. tr. 1 až 4</t>
  </si>
  <si>
    <t xml:space="preserve">Schodové stupne </t>
  </si>
  <si>
    <t>bm</t>
  </si>
  <si>
    <t>Výkopy pre schody</t>
  </si>
  <si>
    <t>Lôžko pod obrubníky z betónu</t>
  </si>
  <si>
    <t>Vybúranie obrubníkov</t>
  </si>
  <si>
    <t>Vybúranie betónového podkladu</t>
  </si>
  <si>
    <t>Rozobratie dlažby</t>
  </si>
  <si>
    <t>Presun hmôt pre pozemné komunikácie s krytom dláždeným (822 2.3, 822 5.3) akejkoľvek dĺžky objektu</t>
  </si>
  <si>
    <t>Vchod do cintorína</t>
  </si>
  <si>
    <t>Rezanie asfaltu</t>
  </si>
  <si>
    <t>Vybúranie asfaltu</t>
  </si>
  <si>
    <t>Odvoz sute do 10 m</t>
  </si>
  <si>
    <t>Lôžko z drvy</t>
  </si>
  <si>
    <t>Montáž zatrávňovacích tvárnic</t>
  </si>
  <si>
    <t>Dodávka tvárnic</t>
  </si>
  <si>
    <t>Výplň z drvou 4/8</t>
  </si>
  <si>
    <t>Montáž nájazdových obrubníkov</t>
  </si>
  <si>
    <t>Nájazdový obrubník</t>
  </si>
  <si>
    <t>Chodník celkom</t>
  </si>
  <si>
    <t xml:space="preserve">Vchod do cintorína </t>
  </si>
  <si>
    <t xml:space="preserve">dátum: </t>
  </si>
  <si>
    <t>: Výstavba chodníka - Cintorín Dudince</t>
  </si>
  <si>
    <t>Výstavba chodníka - Cintorín Dudince</t>
  </si>
  <si>
    <t xml:space="preserve">chodník </t>
  </si>
  <si>
    <t>Cintorín  - Dudince, parcela č. 746/2</t>
  </si>
  <si>
    <t>Cintorín  - Dudince, parcela č. 746/2 reg.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</si>
</sst>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_S_k"/>
    <numFmt numFmtId="165" formatCode="#,##0\ &quot;Sk&quot;"/>
    <numFmt numFmtId="166" formatCode="#,##0&quot; &quot;"/>
    <numFmt numFmtId="167" formatCode="###0;\-###0"/>
    <numFmt numFmtId="168" formatCode="###0.000;\-###0.000"/>
    <numFmt numFmtId="169" formatCode="###0.00;\-###0.00"/>
  </numFmts>
  <fonts count="30" x14ac:knownFonts="1">
    <font>
      <sz val="10"/>
      <name val="Arial"/>
      <charset val="110"/>
    </font>
    <font>
      <sz val="10"/>
      <name val="Arial CE"/>
      <family val="2"/>
      <charset val="238"/>
    </font>
    <font>
      <sz val="8"/>
      <name val="Arial Narrow"/>
      <family val="2"/>
      <charset val="238"/>
    </font>
    <font>
      <b/>
      <sz val="16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"/>
      <charset val="110"/>
    </font>
    <font>
      <b/>
      <sz val="14"/>
      <name val="Arial"/>
      <charset val="238"/>
    </font>
    <font>
      <b/>
      <sz val="9"/>
      <name val="Arial CE"/>
      <charset val="238"/>
    </font>
    <font>
      <b/>
      <sz val="9"/>
      <name val="Arial"/>
      <charset val="238"/>
    </font>
    <font>
      <sz val="10"/>
      <name val="Arial"/>
      <charset val="238"/>
    </font>
    <font>
      <sz val="9"/>
      <name val="Arial CE"/>
      <charset val="238"/>
    </font>
    <font>
      <sz val="9"/>
      <name val="Arial"/>
      <charset val="238"/>
    </font>
    <font>
      <sz val="7"/>
      <name val="Arial CE"/>
      <charset val="238"/>
    </font>
    <font>
      <sz val="8"/>
      <name val="Arial"/>
      <charset val="238"/>
    </font>
    <font>
      <b/>
      <sz val="10"/>
      <name val="Arial"/>
      <charset val="238"/>
    </font>
    <font>
      <b/>
      <sz val="11"/>
      <color indexed="18"/>
      <name val="Arial CE"/>
      <charset val="238"/>
    </font>
    <font>
      <b/>
      <sz val="8"/>
      <name val="Arial"/>
      <charset val="238"/>
    </font>
    <font>
      <b/>
      <sz val="10"/>
      <color indexed="18"/>
      <name val="Arial CE"/>
      <charset val="238"/>
    </font>
    <font>
      <sz val="8"/>
      <name val="Arial CE"/>
      <charset val="238"/>
    </font>
    <font>
      <b/>
      <sz val="11"/>
      <name val="Arial CE"/>
      <charset val="238"/>
    </font>
    <font>
      <sz val="9"/>
      <name val="Arial CE"/>
      <family val="2"/>
      <charset val="238"/>
    </font>
    <font>
      <sz val="8"/>
      <color theme="1"/>
      <name val="Arial CE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 CE"/>
      <family val="2"/>
      <charset val="238"/>
    </font>
    <font>
      <b/>
      <sz val="10"/>
      <color rgb="FF002060"/>
      <name val="Arial CE"/>
      <family val="2"/>
      <charset val="238"/>
    </font>
    <font>
      <b/>
      <sz val="11"/>
      <color rgb="FF002060"/>
      <name val="Arial CE"/>
      <family val="2"/>
      <charset val="238"/>
    </font>
    <font>
      <b/>
      <sz val="10"/>
      <color rgb="FF002060"/>
      <name val="Arial"/>
      <family val="2"/>
      <charset val="238"/>
    </font>
    <font>
      <b/>
      <sz val="11"/>
      <color rgb="FF00206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5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 applyAlignment="0">
      <alignment vertical="top" wrapText="1"/>
      <protection locked="0"/>
    </xf>
    <xf numFmtId="0" fontId="1" fillId="0" borderId="0"/>
  </cellStyleXfs>
  <cellXfs count="164">
    <xf numFmtId="0" fontId="0" fillId="0" borderId="0" xfId="0" applyAlignment="1">
      <protection locked="0"/>
    </xf>
    <xf numFmtId="0" fontId="2" fillId="0" borderId="0" xfId="1" applyFont="1"/>
    <xf numFmtId="0" fontId="2" fillId="0" borderId="0" xfId="1" applyFont="1" applyAlignment="1">
      <alignment horizontal="left" vertical="center"/>
    </xf>
    <xf numFmtId="0" fontId="3" fillId="0" borderId="0" xfId="0" applyFont="1" applyAlignment="1" applyProtection="1"/>
    <xf numFmtId="0" fontId="4" fillId="0" borderId="0" xfId="1" applyFont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2" xfId="1" applyFont="1" applyBorder="1" applyAlignment="1">
      <alignment horizontal="right" vertical="center"/>
    </xf>
    <xf numFmtId="0" fontId="2" fillId="0" borderId="3" xfId="1" applyFont="1" applyBorder="1" applyAlignment="1">
      <alignment horizontal="left" vertical="center"/>
    </xf>
    <xf numFmtId="0" fontId="5" fillId="0" borderId="0" xfId="1" applyFont="1"/>
    <xf numFmtId="49" fontId="5" fillId="0" borderId="0" xfId="1" applyNumberFormat="1" applyFont="1"/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5" xfId="1" applyFont="1" applyBorder="1" applyAlignment="1">
      <alignment horizontal="right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8" xfId="1" applyFont="1" applyBorder="1" applyAlignment="1">
      <alignment horizontal="right" vertical="center"/>
    </xf>
    <xf numFmtId="14" fontId="2" fillId="0" borderId="8" xfId="1" applyNumberFormat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49" fontId="2" fillId="0" borderId="2" xfId="1" applyNumberFormat="1" applyFont="1" applyBorder="1" applyAlignment="1">
      <alignment horizontal="right" vertical="center"/>
    </xf>
    <xf numFmtId="49" fontId="2" fillId="0" borderId="5" xfId="1" applyNumberFormat="1" applyFont="1" applyBorder="1" applyAlignment="1">
      <alignment horizontal="right" vertical="center"/>
    </xf>
    <xf numFmtId="49" fontId="2" fillId="0" borderId="8" xfId="1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right" vertical="center"/>
    </xf>
    <xf numFmtId="0" fontId="2" fillId="0" borderId="2" xfId="1" applyFont="1" applyBorder="1" applyAlignment="1">
      <alignment vertical="center"/>
    </xf>
    <xf numFmtId="164" fontId="2" fillId="0" borderId="2" xfId="1" applyNumberFormat="1" applyFont="1" applyBorder="1" applyAlignment="1">
      <alignment horizontal="left" vertical="center"/>
    </xf>
    <xf numFmtId="165" fontId="2" fillId="0" borderId="2" xfId="1" applyNumberFormat="1" applyFont="1" applyBorder="1" applyAlignment="1">
      <alignment horizontal="right" vertical="center"/>
    </xf>
    <xf numFmtId="3" fontId="2" fillId="0" borderId="10" xfId="1" applyNumberFormat="1" applyFont="1" applyBorder="1" applyAlignment="1">
      <alignment horizontal="right" vertical="center"/>
    </xf>
    <xf numFmtId="3" fontId="2" fillId="0" borderId="3" xfId="1" applyNumberFormat="1" applyFont="1" applyBorder="1" applyAlignment="1">
      <alignment vertical="center"/>
    </xf>
    <xf numFmtId="0" fontId="2" fillId="0" borderId="11" xfId="1" applyFont="1" applyBorder="1" applyAlignment="1">
      <alignment horizontal="right" vertical="center"/>
    </xf>
    <xf numFmtId="0" fontId="2" fillId="0" borderId="12" xfId="1" applyFont="1" applyBorder="1" applyAlignment="1">
      <alignment vertical="center"/>
    </xf>
    <xf numFmtId="164" fontId="2" fillId="0" borderId="12" xfId="1" applyNumberFormat="1" applyFont="1" applyBorder="1" applyAlignment="1">
      <alignment horizontal="left" vertical="center"/>
    </xf>
    <xf numFmtId="165" fontId="2" fillId="0" borderId="12" xfId="1" applyNumberFormat="1" applyFont="1" applyBorder="1" applyAlignment="1">
      <alignment horizontal="right" vertical="center"/>
    </xf>
    <xf numFmtId="3" fontId="2" fillId="0" borderId="13" xfId="1" applyNumberFormat="1" applyFont="1" applyBorder="1" applyAlignment="1">
      <alignment horizontal="right" vertical="center"/>
    </xf>
    <xf numFmtId="0" fontId="2" fillId="0" borderId="12" xfId="1" applyFont="1" applyBorder="1" applyAlignment="1">
      <alignment horizontal="right" vertical="center"/>
    </xf>
    <xf numFmtId="3" fontId="2" fillId="0" borderId="14" xfId="1" applyNumberFormat="1" applyFont="1" applyBorder="1" applyAlignment="1">
      <alignment vertical="center"/>
    </xf>
    <xf numFmtId="0" fontId="5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left"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Continuous" vertical="center"/>
    </xf>
    <xf numFmtId="0" fontId="2" fillId="0" borderId="19" xfId="1" applyFont="1" applyBorder="1" applyAlignment="1">
      <alignment horizontal="centerContinuous" vertical="center"/>
    </xf>
    <xf numFmtId="0" fontId="2" fillId="0" borderId="20" xfId="1" applyFont="1" applyBorder="1" applyAlignment="1">
      <alignment horizontal="centerContinuous" vertical="center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left" vertical="center"/>
    </xf>
    <xf numFmtId="4" fontId="2" fillId="0" borderId="22" xfId="1" applyNumberFormat="1" applyFont="1" applyBorder="1" applyAlignment="1">
      <alignment horizontal="right" vertical="center"/>
    </xf>
    <xf numFmtId="4" fontId="2" fillId="0" borderId="23" xfId="1" applyNumberFormat="1" applyFont="1" applyBorder="1" applyAlignment="1">
      <alignment horizontal="right" vertical="center"/>
    </xf>
    <xf numFmtId="0" fontId="2" fillId="0" borderId="24" xfId="1" applyFont="1" applyBorder="1" applyAlignment="1">
      <alignment horizontal="left" vertical="center"/>
    </xf>
    <xf numFmtId="10" fontId="2" fillId="0" borderId="25" xfId="1" applyNumberFormat="1" applyFont="1" applyBorder="1" applyAlignment="1">
      <alignment horizontal="right" vertical="center"/>
    </xf>
    <xf numFmtId="0" fontId="2" fillId="0" borderId="26" xfId="1" applyFont="1" applyBorder="1" applyAlignment="1">
      <alignment horizontal="center" vertical="center"/>
    </xf>
    <xf numFmtId="0" fontId="2" fillId="0" borderId="27" xfId="1" applyFont="1" applyBorder="1" applyAlignment="1">
      <alignment horizontal="left" vertical="center"/>
    </xf>
    <xf numFmtId="4" fontId="2" fillId="0" borderId="27" xfId="1" applyNumberFormat="1" applyFont="1" applyBorder="1" applyAlignment="1">
      <alignment horizontal="right" vertical="center"/>
    </xf>
    <xf numFmtId="4" fontId="2" fillId="0" borderId="28" xfId="1" applyNumberFormat="1" applyFont="1" applyBorder="1" applyAlignment="1">
      <alignment horizontal="right" vertical="center"/>
    </xf>
    <xf numFmtId="0" fontId="2" fillId="0" borderId="29" xfId="1" applyFont="1" applyBorder="1" applyAlignment="1">
      <alignment horizontal="left" vertical="center"/>
    </xf>
    <xf numFmtId="10" fontId="2" fillId="0" borderId="30" xfId="1" applyNumberFormat="1" applyFont="1" applyBorder="1" applyAlignment="1">
      <alignment horizontal="right" vertical="center"/>
    </xf>
    <xf numFmtId="4" fontId="2" fillId="0" borderId="31" xfId="1" applyNumberFormat="1" applyFont="1" applyBorder="1" applyAlignment="1">
      <alignment horizontal="right" vertical="center"/>
    </xf>
    <xf numFmtId="0" fontId="2" fillId="0" borderId="32" xfId="1" applyFont="1" applyBorder="1" applyAlignment="1">
      <alignment horizontal="center" vertical="center"/>
    </xf>
    <xf numFmtId="0" fontId="2" fillId="0" borderId="33" xfId="1" applyFont="1" applyBorder="1" applyAlignment="1">
      <alignment horizontal="left" vertical="center"/>
    </xf>
    <xf numFmtId="4" fontId="2" fillId="0" borderId="33" xfId="1" applyNumberFormat="1" applyFont="1" applyBorder="1" applyAlignment="1">
      <alignment horizontal="right" vertical="center"/>
    </xf>
    <xf numFmtId="4" fontId="2" fillId="0" borderId="34" xfId="1" applyNumberFormat="1" applyFont="1" applyBorder="1" applyAlignment="1">
      <alignment horizontal="right" vertical="center"/>
    </xf>
    <xf numFmtId="4" fontId="2" fillId="0" borderId="35" xfId="1" applyNumberFormat="1" applyFont="1" applyBorder="1" applyAlignment="1">
      <alignment horizontal="right" vertical="center"/>
    </xf>
    <xf numFmtId="0" fontId="2" fillId="0" borderId="36" xfId="1" applyFont="1" applyBorder="1" applyAlignment="1">
      <alignment horizontal="center" vertical="center"/>
    </xf>
    <xf numFmtId="0" fontId="2" fillId="0" borderId="33" xfId="1" applyFont="1" applyBorder="1" applyAlignment="1">
      <alignment horizontal="right" vertical="center"/>
    </xf>
    <xf numFmtId="0" fontId="2" fillId="0" borderId="34" xfId="1" applyFont="1" applyBorder="1" applyAlignment="1">
      <alignment horizontal="left" vertical="center"/>
    </xf>
    <xf numFmtId="0" fontId="2" fillId="0" borderId="36" xfId="1" applyFont="1" applyBorder="1" applyAlignment="1">
      <alignment horizontal="right" vertical="center"/>
    </xf>
    <xf numFmtId="0" fontId="2" fillId="0" borderId="37" xfId="1" applyFont="1" applyBorder="1" applyAlignment="1">
      <alignment horizontal="centerContinuous" vertical="center"/>
    </xf>
    <xf numFmtId="0" fontId="2" fillId="0" borderId="38" xfId="1" applyFont="1" applyBorder="1" applyAlignment="1">
      <alignment horizontal="centerContinuous" vertical="center"/>
    </xf>
    <xf numFmtId="0" fontId="2" fillId="0" borderId="38" xfId="1" applyFont="1" applyBorder="1" applyAlignment="1">
      <alignment horizontal="center" vertical="center"/>
    </xf>
    <xf numFmtId="0" fontId="2" fillId="0" borderId="39" xfId="1" applyFont="1" applyBorder="1" applyAlignment="1">
      <alignment horizontal="centerContinuous" vertical="center"/>
    </xf>
    <xf numFmtId="166" fontId="2" fillId="0" borderId="19" xfId="1" applyNumberFormat="1" applyFont="1" applyBorder="1" applyAlignment="1">
      <alignment horizontal="centerContinuous" vertical="center"/>
    </xf>
    <xf numFmtId="0" fontId="2" fillId="0" borderId="40" xfId="1" applyFont="1" applyBorder="1" applyAlignment="1">
      <alignment horizontal="left" vertical="center"/>
    </xf>
    <xf numFmtId="0" fontId="2" fillId="0" borderId="41" xfId="1" applyFont="1" applyBorder="1" applyAlignment="1">
      <alignment horizontal="left" vertical="center"/>
    </xf>
    <xf numFmtId="0" fontId="2" fillId="0" borderId="42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43" xfId="1" applyFont="1" applyBorder="1" applyAlignment="1">
      <alignment horizontal="left" vertical="center"/>
    </xf>
    <xf numFmtId="0" fontId="2" fillId="0" borderId="30" xfId="1" applyFont="1" applyBorder="1" applyAlignment="1">
      <alignment horizontal="left" vertical="center"/>
    </xf>
    <xf numFmtId="0" fontId="2" fillId="0" borderId="40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2" fillId="0" borderId="44" xfId="1" applyFont="1" applyBorder="1" applyAlignment="1">
      <alignment horizontal="left" vertical="center"/>
    </xf>
    <xf numFmtId="0" fontId="2" fillId="0" borderId="25" xfId="1" applyFont="1" applyBorder="1" applyAlignment="1">
      <alignment horizontal="right" vertical="center"/>
    </xf>
    <xf numFmtId="4" fontId="2" fillId="0" borderId="30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/>
    </xf>
    <xf numFmtId="0" fontId="5" fillId="0" borderId="45" xfId="1" applyFont="1" applyBorder="1" applyAlignment="1">
      <alignment horizontal="center" vertical="center"/>
    </xf>
    <xf numFmtId="0" fontId="2" fillId="0" borderId="46" xfId="1" applyFont="1" applyBorder="1" applyAlignment="1">
      <alignment horizontal="left" vertical="center"/>
    </xf>
    <xf numFmtId="0" fontId="2" fillId="0" borderId="47" xfId="1" applyFont="1" applyBorder="1" applyAlignment="1">
      <alignment horizontal="left" vertical="center"/>
    </xf>
    <xf numFmtId="166" fontId="2" fillId="0" borderId="48" xfId="1" applyNumberFormat="1" applyFont="1" applyBorder="1" applyAlignment="1">
      <alignment horizontal="right" vertical="center"/>
    </xf>
    <xf numFmtId="0" fontId="0" fillId="0" borderId="0" xfId="0" applyAlignment="1">
      <alignment horizontal="left" vertical="top"/>
      <protection locked="0"/>
    </xf>
    <xf numFmtId="0" fontId="8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 vertical="top"/>
    </xf>
    <xf numFmtId="0" fontId="10" fillId="0" borderId="0" xfId="0" applyFont="1" applyAlignment="1" applyProtection="1">
      <alignment horizontal="right" vertical="top"/>
    </xf>
    <xf numFmtId="0" fontId="13" fillId="0" borderId="0" xfId="0" applyFont="1" applyAlignment="1" applyProtection="1">
      <alignment horizontal="left"/>
    </xf>
    <xf numFmtId="14" fontId="11" fillId="0" borderId="0" xfId="0" applyNumberFormat="1" applyFont="1" applyAlignment="1" applyProtection="1">
      <alignment horizontal="left"/>
    </xf>
    <xf numFmtId="0" fontId="14" fillId="2" borderId="49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37" fontId="10" fillId="0" borderId="0" xfId="0" applyNumberFormat="1" applyFont="1" applyAlignment="1" applyProtection="1">
      <alignment horizontal="left"/>
    </xf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wrapText="1"/>
    </xf>
    <xf numFmtId="0" fontId="15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right" vertical="center"/>
    </xf>
    <xf numFmtId="167" fontId="19" fillId="0" borderId="49" xfId="0" applyNumberFormat="1" applyFont="1" applyBorder="1" applyAlignment="1" applyProtection="1">
      <alignment horizontal="right" vertical="center"/>
    </xf>
    <xf numFmtId="0" fontId="19" fillId="0" borderId="49" xfId="0" applyFont="1" applyBorder="1" applyAlignment="1" applyProtection="1">
      <alignment horizontal="left" vertical="center" wrapText="1"/>
    </xf>
    <xf numFmtId="168" fontId="19" fillId="0" borderId="49" xfId="0" applyNumberFormat="1" applyFont="1" applyBorder="1" applyAlignment="1" applyProtection="1">
      <alignment horizontal="right"/>
    </xf>
    <xf numFmtId="2" fontId="14" fillId="0" borderId="49" xfId="0" applyNumberFormat="1" applyFont="1" applyBorder="1" applyAlignment="1" applyProtection="1">
      <alignment horizontal="right" vertical="center" wrapText="1"/>
    </xf>
    <xf numFmtId="169" fontId="14" fillId="0" borderId="49" xfId="0" applyNumberFormat="1" applyFont="1" applyBorder="1" applyAlignment="1" applyProtection="1">
      <alignment horizontal="right" vertical="center"/>
    </xf>
    <xf numFmtId="2" fontId="17" fillId="0" borderId="0" xfId="0" applyNumberFormat="1" applyFont="1" applyAlignment="1" applyProtection="1">
      <alignment horizontal="right" vertical="center"/>
    </xf>
    <xf numFmtId="169" fontId="17" fillId="0" borderId="0" xfId="0" applyNumberFormat="1" applyFont="1" applyAlignment="1" applyProtection="1">
      <alignment horizontal="right" vertical="center"/>
    </xf>
    <xf numFmtId="169" fontId="14" fillId="0" borderId="50" xfId="0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right" vertical="center"/>
    </xf>
    <xf numFmtId="39" fontId="9" fillId="0" borderId="0" xfId="0" applyNumberFormat="1" applyFont="1" applyAlignment="1" applyProtection="1">
      <alignment horizontal="right" vertical="center"/>
    </xf>
    <xf numFmtId="0" fontId="0" fillId="0" borderId="0" xfId="0" applyAlignment="1">
      <alignment horizontal="right"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2" fillId="0" borderId="2" xfId="0" applyFont="1" applyBorder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9" fillId="0" borderId="49" xfId="0" applyFont="1" applyBorder="1" applyAlignment="1" applyProtection="1">
      <alignment horizontal="left" wrapText="1"/>
    </xf>
    <xf numFmtId="2" fontId="14" fillId="0" borderId="49" xfId="0" applyNumberFormat="1" applyFont="1" applyBorder="1" applyAlignment="1" applyProtection="1">
      <alignment horizontal="right" wrapText="1"/>
    </xf>
    <xf numFmtId="169" fontId="14" fillId="0" borderId="49" xfId="0" applyNumberFormat="1" applyFont="1" applyBorder="1" applyAlignment="1" applyProtection="1">
      <alignment horizontal="right"/>
    </xf>
    <xf numFmtId="167" fontId="19" fillId="0" borderId="49" xfId="0" applyNumberFormat="1" applyFont="1" applyBorder="1" applyAlignment="1" applyProtection="1">
      <alignment horizontal="right"/>
    </xf>
    <xf numFmtId="167" fontId="19" fillId="0" borderId="50" xfId="0" applyNumberFormat="1" applyFont="1" applyBorder="1" applyAlignment="1" applyProtection="1">
      <alignment horizontal="right" vertical="center"/>
    </xf>
    <xf numFmtId="0" fontId="19" fillId="0" borderId="50" xfId="0" applyFont="1" applyBorder="1" applyAlignment="1" applyProtection="1">
      <alignment horizontal="left" vertical="center" wrapText="1"/>
    </xf>
    <xf numFmtId="168" fontId="19" fillId="0" borderId="50" xfId="0" applyNumberFormat="1" applyFont="1" applyBorder="1" applyAlignment="1" applyProtection="1">
      <alignment horizontal="right"/>
    </xf>
    <xf numFmtId="2" fontId="14" fillId="0" borderId="50" xfId="0" applyNumberFormat="1" applyFont="1" applyBorder="1" applyAlignment="1" applyProtection="1">
      <alignment horizontal="right" vertical="center" wrapText="1"/>
    </xf>
    <xf numFmtId="169" fontId="14" fillId="0" borderId="51" xfId="0" applyNumberFormat="1" applyFont="1" applyBorder="1" applyAlignment="1" applyProtection="1">
      <alignment horizontal="right" vertical="center"/>
    </xf>
    <xf numFmtId="167" fontId="19" fillId="0" borderId="52" xfId="0" applyNumberFormat="1" applyFont="1" applyBorder="1" applyAlignment="1" applyProtection="1">
      <alignment horizontal="right" vertical="center"/>
    </xf>
    <xf numFmtId="0" fontId="19" fillId="0" borderId="52" xfId="0" applyFont="1" applyBorder="1" applyAlignment="1" applyProtection="1">
      <alignment horizontal="left" vertical="center" wrapText="1"/>
    </xf>
    <xf numFmtId="168" fontId="19" fillId="0" borderId="52" xfId="0" applyNumberFormat="1" applyFont="1" applyBorder="1" applyAlignment="1" applyProtection="1">
      <alignment horizontal="right"/>
    </xf>
    <xf numFmtId="2" fontId="14" fillId="0" borderId="52" xfId="0" applyNumberFormat="1" applyFont="1" applyBorder="1" applyAlignment="1" applyProtection="1">
      <alignment horizontal="right" vertical="center" wrapText="1"/>
    </xf>
    <xf numFmtId="0" fontId="21" fillId="0" borderId="0" xfId="0" applyFont="1" applyAlignment="1" applyProtection="1">
      <alignment horizontal="left"/>
    </xf>
    <xf numFmtId="39" fontId="17" fillId="0" borderId="0" xfId="0" applyNumberFormat="1" applyFont="1" applyAlignment="1" applyProtection="1">
      <alignment vertical="center"/>
    </xf>
    <xf numFmtId="167" fontId="22" fillId="0" borderId="49" xfId="0" applyNumberFormat="1" applyFont="1" applyBorder="1" applyAlignment="1" applyProtection="1">
      <alignment horizontal="right" vertical="center"/>
    </xf>
    <xf numFmtId="0" fontId="22" fillId="0" borderId="49" xfId="0" applyFont="1" applyBorder="1" applyAlignment="1" applyProtection="1">
      <alignment horizontal="left" vertical="center" wrapText="1"/>
    </xf>
    <xf numFmtId="168" fontId="22" fillId="0" borderId="49" xfId="0" applyNumberFormat="1" applyFont="1" applyBorder="1" applyAlignment="1" applyProtection="1">
      <alignment horizontal="right" vertical="center"/>
    </xf>
    <xf numFmtId="2" fontId="23" fillId="0" borderId="49" xfId="0" applyNumberFormat="1" applyFont="1" applyBorder="1" applyAlignment="1" applyProtection="1">
      <alignment horizontal="right" vertical="center" wrapText="1"/>
    </xf>
    <xf numFmtId="169" fontId="23" fillId="0" borderId="49" xfId="0" applyNumberFormat="1" applyFont="1" applyBorder="1" applyAlignment="1" applyProtection="1">
      <alignment horizontal="right" vertical="center"/>
    </xf>
    <xf numFmtId="0" fontId="24" fillId="0" borderId="0" xfId="0" applyFont="1" applyAlignment="1">
      <alignment horizontal="left" vertical="top"/>
      <protection locked="0"/>
    </xf>
    <xf numFmtId="0" fontId="25" fillId="0" borderId="49" xfId="0" applyFont="1" applyBorder="1" applyAlignment="1" applyProtection="1">
      <alignment horizontal="left" vertical="center" wrapText="1"/>
    </xf>
    <xf numFmtId="167" fontId="19" fillId="0" borderId="0" xfId="0" applyNumberFormat="1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horizontal="left" vertical="center" wrapText="1"/>
    </xf>
    <xf numFmtId="168" fontId="19" fillId="0" borderId="0" xfId="0" applyNumberFormat="1" applyFont="1" applyBorder="1" applyAlignment="1" applyProtection="1">
      <alignment horizontal="right"/>
    </xf>
    <xf numFmtId="2" fontId="14" fillId="0" borderId="0" xfId="0" applyNumberFormat="1" applyFont="1" applyBorder="1" applyAlignment="1" applyProtection="1">
      <alignment horizontal="right" vertical="center" wrapText="1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Border="1" applyAlignment="1" applyProtection="1">
      <alignment horizontal="left" vertical="center" wrapText="1"/>
    </xf>
    <xf numFmtId="0" fontId="27" fillId="0" borderId="0" xfId="0" applyFont="1" applyAlignment="1" applyProtection="1">
      <alignment horizontal="left" vertical="center" wrapText="1"/>
    </xf>
    <xf numFmtId="39" fontId="28" fillId="0" borderId="0" xfId="0" applyNumberFormat="1" applyFont="1" applyAlignment="1" applyProtection="1">
      <alignment horizontal="right" vertical="center"/>
    </xf>
    <xf numFmtId="169" fontId="29" fillId="0" borderId="0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</cellXfs>
  <cellStyles count="2">
    <cellStyle name="Normálna" xfId="0" builtinId="0"/>
    <cellStyle name="normálne_KLs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29"/>
  <sheetViews>
    <sheetView zoomScaleNormal="100" workbookViewId="0">
      <selection activeCell="I7" sqref="I7"/>
    </sheetView>
  </sheetViews>
  <sheetFormatPr defaultRowHeight="10.199999999999999" x14ac:dyDescent="0.2"/>
  <cols>
    <col min="1" max="1" width="0.6640625" style="1" customWidth="1"/>
    <col min="2" max="2" width="3.6640625" style="1" customWidth="1"/>
    <col min="3" max="3" width="6.88671875" style="1" customWidth="1"/>
    <col min="4" max="6" width="14" style="1" customWidth="1"/>
    <col min="7" max="7" width="3.88671875" style="1" customWidth="1"/>
    <col min="8" max="8" width="22.6640625" style="1" customWidth="1"/>
    <col min="9" max="9" width="14" style="1" customWidth="1"/>
    <col min="10" max="10" width="4.33203125" style="1" customWidth="1"/>
    <col min="11" max="11" width="19.6640625" style="1" customWidth="1"/>
    <col min="12" max="12" width="9.6640625" style="1" customWidth="1"/>
    <col min="13" max="13" width="14" style="1" customWidth="1"/>
    <col min="14" max="14" width="0.6640625" style="1" customWidth="1"/>
    <col min="15" max="15" width="1.44140625" style="1" customWidth="1"/>
    <col min="16" max="23" width="9.109375" style="1"/>
    <col min="24" max="25" width="5.6640625" style="1" customWidth="1"/>
    <col min="26" max="26" width="6.5546875" style="1" customWidth="1"/>
    <col min="27" max="27" width="21.44140625" style="1" customWidth="1"/>
    <col min="28" max="28" width="4.33203125" style="1" customWidth="1"/>
    <col min="29" max="29" width="8.33203125" style="1" customWidth="1"/>
    <col min="30" max="30" width="8.6640625" style="1" customWidth="1"/>
    <col min="31" max="256" width="9.109375" style="1"/>
    <col min="257" max="257" width="0.6640625" style="1" customWidth="1"/>
    <col min="258" max="258" width="3.6640625" style="1" customWidth="1"/>
    <col min="259" max="259" width="6.88671875" style="1" customWidth="1"/>
    <col min="260" max="262" width="14" style="1" customWidth="1"/>
    <col min="263" max="263" width="3.88671875" style="1" customWidth="1"/>
    <col min="264" max="264" width="22.6640625" style="1" customWidth="1"/>
    <col min="265" max="265" width="14" style="1" customWidth="1"/>
    <col min="266" max="266" width="4.33203125" style="1" customWidth="1"/>
    <col min="267" max="267" width="19.6640625" style="1" customWidth="1"/>
    <col min="268" max="268" width="9.6640625" style="1" customWidth="1"/>
    <col min="269" max="269" width="14" style="1" customWidth="1"/>
    <col min="270" max="270" width="0.6640625" style="1" customWidth="1"/>
    <col min="271" max="271" width="1.44140625" style="1" customWidth="1"/>
    <col min="272" max="279" width="9.109375" style="1"/>
    <col min="280" max="281" width="5.6640625" style="1" customWidth="1"/>
    <col min="282" max="282" width="6.5546875" style="1" customWidth="1"/>
    <col min="283" max="283" width="21.44140625" style="1" customWidth="1"/>
    <col min="284" max="284" width="4.33203125" style="1" customWidth="1"/>
    <col min="285" max="285" width="8.33203125" style="1" customWidth="1"/>
    <col min="286" max="286" width="8.6640625" style="1" customWidth="1"/>
    <col min="287" max="512" width="9.109375" style="1"/>
    <col min="513" max="513" width="0.6640625" style="1" customWidth="1"/>
    <col min="514" max="514" width="3.6640625" style="1" customWidth="1"/>
    <col min="515" max="515" width="6.88671875" style="1" customWidth="1"/>
    <col min="516" max="518" width="14" style="1" customWidth="1"/>
    <col min="519" max="519" width="3.88671875" style="1" customWidth="1"/>
    <col min="520" max="520" width="22.6640625" style="1" customWidth="1"/>
    <col min="521" max="521" width="14" style="1" customWidth="1"/>
    <col min="522" max="522" width="4.33203125" style="1" customWidth="1"/>
    <col min="523" max="523" width="19.6640625" style="1" customWidth="1"/>
    <col min="524" max="524" width="9.6640625" style="1" customWidth="1"/>
    <col min="525" max="525" width="14" style="1" customWidth="1"/>
    <col min="526" max="526" width="0.6640625" style="1" customWidth="1"/>
    <col min="527" max="527" width="1.44140625" style="1" customWidth="1"/>
    <col min="528" max="535" width="9.109375" style="1"/>
    <col min="536" max="537" width="5.6640625" style="1" customWidth="1"/>
    <col min="538" max="538" width="6.5546875" style="1" customWidth="1"/>
    <col min="539" max="539" width="21.44140625" style="1" customWidth="1"/>
    <col min="540" max="540" width="4.33203125" style="1" customWidth="1"/>
    <col min="541" max="541" width="8.33203125" style="1" customWidth="1"/>
    <col min="542" max="542" width="8.6640625" style="1" customWidth="1"/>
    <col min="543" max="768" width="9.109375" style="1"/>
    <col min="769" max="769" width="0.6640625" style="1" customWidth="1"/>
    <col min="770" max="770" width="3.6640625" style="1" customWidth="1"/>
    <col min="771" max="771" width="6.88671875" style="1" customWidth="1"/>
    <col min="772" max="774" width="14" style="1" customWidth="1"/>
    <col min="775" max="775" width="3.88671875" style="1" customWidth="1"/>
    <col min="776" max="776" width="22.6640625" style="1" customWidth="1"/>
    <col min="777" max="777" width="14" style="1" customWidth="1"/>
    <col min="778" max="778" width="4.33203125" style="1" customWidth="1"/>
    <col min="779" max="779" width="19.6640625" style="1" customWidth="1"/>
    <col min="780" max="780" width="9.6640625" style="1" customWidth="1"/>
    <col min="781" max="781" width="14" style="1" customWidth="1"/>
    <col min="782" max="782" width="0.6640625" style="1" customWidth="1"/>
    <col min="783" max="783" width="1.44140625" style="1" customWidth="1"/>
    <col min="784" max="791" width="9.109375" style="1"/>
    <col min="792" max="793" width="5.6640625" style="1" customWidth="1"/>
    <col min="794" max="794" width="6.5546875" style="1" customWidth="1"/>
    <col min="795" max="795" width="21.44140625" style="1" customWidth="1"/>
    <col min="796" max="796" width="4.33203125" style="1" customWidth="1"/>
    <col min="797" max="797" width="8.33203125" style="1" customWidth="1"/>
    <col min="798" max="798" width="8.6640625" style="1" customWidth="1"/>
    <col min="799" max="1024" width="9.109375" style="1"/>
    <col min="1025" max="1025" width="0.6640625" style="1" customWidth="1"/>
    <col min="1026" max="1026" width="3.6640625" style="1" customWidth="1"/>
    <col min="1027" max="1027" width="6.88671875" style="1" customWidth="1"/>
    <col min="1028" max="1030" width="14" style="1" customWidth="1"/>
    <col min="1031" max="1031" width="3.88671875" style="1" customWidth="1"/>
    <col min="1032" max="1032" width="22.6640625" style="1" customWidth="1"/>
    <col min="1033" max="1033" width="14" style="1" customWidth="1"/>
    <col min="1034" max="1034" width="4.33203125" style="1" customWidth="1"/>
    <col min="1035" max="1035" width="19.6640625" style="1" customWidth="1"/>
    <col min="1036" max="1036" width="9.6640625" style="1" customWidth="1"/>
    <col min="1037" max="1037" width="14" style="1" customWidth="1"/>
    <col min="1038" max="1038" width="0.6640625" style="1" customWidth="1"/>
    <col min="1039" max="1039" width="1.44140625" style="1" customWidth="1"/>
    <col min="1040" max="1047" width="9.109375" style="1"/>
    <col min="1048" max="1049" width="5.6640625" style="1" customWidth="1"/>
    <col min="1050" max="1050" width="6.5546875" style="1" customWidth="1"/>
    <col min="1051" max="1051" width="21.44140625" style="1" customWidth="1"/>
    <col min="1052" max="1052" width="4.33203125" style="1" customWidth="1"/>
    <col min="1053" max="1053" width="8.33203125" style="1" customWidth="1"/>
    <col min="1054" max="1054" width="8.6640625" style="1" customWidth="1"/>
    <col min="1055" max="1280" width="9.109375" style="1"/>
    <col min="1281" max="1281" width="0.6640625" style="1" customWidth="1"/>
    <col min="1282" max="1282" width="3.6640625" style="1" customWidth="1"/>
    <col min="1283" max="1283" width="6.88671875" style="1" customWidth="1"/>
    <col min="1284" max="1286" width="14" style="1" customWidth="1"/>
    <col min="1287" max="1287" width="3.88671875" style="1" customWidth="1"/>
    <col min="1288" max="1288" width="22.6640625" style="1" customWidth="1"/>
    <col min="1289" max="1289" width="14" style="1" customWidth="1"/>
    <col min="1290" max="1290" width="4.33203125" style="1" customWidth="1"/>
    <col min="1291" max="1291" width="19.6640625" style="1" customWidth="1"/>
    <col min="1292" max="1292" width="9.6640625" style="1" customWidth="1"/>
    <col min="1293" max="1293" width="14" style="1" customWidth="1"/>
    <col min="1294" max="1294" width="0.6640625" style="1" customWidth="1"/>
    <col min="1295" max="1295" width="1.44140625" style="1" customWidth="1"/>
    <col min="1296" max="1303" width="9.109375" style="1"/>
    <col min="1304" max="1305" width="5.6640625" style="1" customWidth="1"/>
    <col min="1306" max="1306" width="6.5546875" style="1" customWidth="1"/>
    <col min="1307" max="1307" width="21.44140625" style="1" customWidth="1"/>
    <col min="1308" max="1308" width="4.33203125" style="1" customWidth="1"/>
    <col min="1309" max="1309" width="8.33203125" style="1" customWidth="1"/>
    <col min="1310" max="1310" width="8.6640625" style="1" customWidth="1"/>
    <col min="1311" max="1536" width="9.109375" style="1"/>
    <col min="1537" max="1537" width="0.6640625" style="1" customWidth="1"/>
    <col min="1538" max="1538" width="3.6640625" style="1" customWidth="1"/>
    <col min="1539" max="1539" width="6.88671875" style="1" customWidth="1"/>
    <col min="1540" max="1542" width="14" style="1" customWidth="1"/>
    <col min="1543" max="1543" width="3.88671875" style="1" customWidth="1"/>
    <col min="1544" max="1544" width="22.6640625" style="1" customWidth="1"/>
    <col min="1545" max="1545" width="14" style="1" customWidth="1"/>
    <col min="1546" max="1546" width="4.33203125" style="1" customWidth="1"/>
    <col min="1547" max="1547" width="19.6640625" style="1" customWidth="1"/>
    <col min="1548" max="1548" width="9.6640625" style="1" customWidth="1"/>
    <col min="1549" max="1549" width="14" style="1" customWidth="1"/>
    <col min="1550" max="1550" width="0.6640625" style="1" customWidth="1"/>
    <col min="1551" max="1551" width="1.44140625" style="1" customWidth="1"/>
    <col min="1552" max="1559" width="9.109375" style="1"/>
    <col min="1560" max="1561" width="5.6640625" style="1" customWidth="1"/>
    <col min="1562" max="1562" width="6.5546875" style="1" customWidth="1"/>
    <col min="1563" max="1563" width="21.44140625" style="1" customWidth="1"/>
    <col min="1564" max="1564" width="4.33203125" style="1" customWidth="1"/>
    <col min="1565" max="1565" width="8.33203125" style="1" customWidth="1"/>
    <col min="1566" max="1566" width="8.6640625" style="1" customWidth="1"/>
    <col min="1567" max="1792" width="9.109375" style="1"/>
    <col min="1793" max="1793" width="0.6640625" style="1" customWidth="1"/>
    <col min="1794" max="1794" width="3.6640625" style="1" customWidth="1"/>
    <col min="1795" max="1795" width="6.88671875" style="1" customWidth="1"/>
    <col min="1796" max="1798" width="14" style="1" customWidth="1"/>
    <col min="1799" max="1799" width="3.88671875" style="1" customWidth="1"/>
    <col min="1800" max="1800" width="22.6640625" style="1" customWidth="1"/>
    <col min="1801" max="1801" width="14" style="1" customWidth="1"/>
    <col min="1802" max="1802" width="4.33203125" style="1" customWidth="1"/>
    <col min="1803" max="1803" width="19.6640625" style="1" customWidth="1"/>
    <col min="1804" max="1804" width="9.6640625" style="1" customWidth="1"/>
    <col min="1805" max="1805" width="14" style="1" customWidth="1"/>
    <col min="1806" max="1806" width="0.6640625" style="1" customWidth="1"/>
    <col min="1807" max="1807" width="1.44140625" style="1" customWidth="1"/>
    <col min="1808" max="1815" width="9.109375" style="1"/>
    <col min="1816" max="1817" width="5.6640625" style="1" customWidth="1"/>
    <col min="1818" max="1818" width="6.5546875" style="1" customWidth="1"/>
    <col min="1819" max="1819" width="21.44140625" style="1" customWidth="1"/>
    <col min="1820" max="1820" width="4.33203125" style="1" customWidth="1"/>
    <col min="1821" max="1821" width="8.33203125" style="1" customWidth="1"/>
    <col min="1822" max="1822" width="8.6640625" style="1" customWidth="1"/>
    <col min="1823" max="2048" width="9.109375" style="1"/>
    <col min="2049" max="2049" width="0.6640625" style="1" customWidth="1"/>
    <col min="2050" max="2050" width="3.6640625" style="1" customWidth="1"/>
    <col min="2051" max="2051" width="6.88671875" style="1" customWidth="1"/>
    <col min="2052" max="2054" width="14" style="1" customWidth="1"/>
    <col min="2055" max="2055" width="3.88671875" style="1" customWidth="1"/>
    <col min="2056" max="2056" width="22.6640625" style="1" customWidth="1"/>
    <col min="2057" max="2057" width="14" style="1" customWidth="1"/>
    <col min="2058" max="2058" width="4.33203125" style="1" customWidth="1"/>
    <col min="2059" max="2059" width="19.6640625" style="1" customWidth="1"/>
    <col min="2060" max="2060" width="9.6640625" style="1" customWidth="1"/>
    <col min="2061" max="2061" width="14" style="1" customWidth="1"/>
    <col min="2062" max="2062" width="0.6640625" style="1" customWidth="1"/>
    <col min="2063" max="2063" width="1.44140625" style="1" customWidth="1"/>
    <col min="2064" max="2071" width="9.109375" style="1"/>
    <col min="2072" max="2073" width="5.6640625" style="1" customWidth="1"/>
    <col min="2074" max="2074" width="6.5546875" style="1" customWidth="1"/>
    <col min="2075" max="2075" width="21.44140625" style="1" customWidth="1"/>
    <col min="2076" max="2076" width="4.33203125" style="1" customWidth="1"/>
    <col min="2077" max="2077" width="8.33203125" style="1" customWidth="1"/>
    <col min="2078" max="2078" width="8.6640625" style="1" customWidth="1"/>
    <col min="2079" max="2304" width="9.109375" style="1"/>
    <col min="2305" max="2305" width="0.6640625" style="1" customWidth="1"/>
    <col min="2306" max="2306" width="3.6640625" style="1" customWidth="1"/>
    <col min="2307" max="2307" width="6.88671875" style="1" customWidth="1"/>
    <col min="2308" max="2310" width="14" style="1" customWidth="1"/>
    <col min="2311" max="2311" width="3.88671875" style="1" customWidth="1"/>
    <col min="2312" max="2312" width="22.6640625" style="1" customWidth="1"/>
    <col min="2313" max="2313" width="14" style="1" customWidth="1"/>
    <col min="2314" max="2314" width="4.33203125" style="1" customWidth="1"/>
    <col min="2315" max="2315" width="19.6640625" style="1" customWidth="1"/>
    <col min="2316" max="2316" width="9.6640625" style="1" customWidth="1"/>
    <col min="2317" max="2317" width="14" style="1" customWidth="1"/>
    <col min="2318" max="2318" width="0.6640625" style="1" customWidth="1"/>
    <col min="2319" max="2319" width="1.44140625" style="1" customWidth="1"/>
    <col min="2320" max="2327" width="9.109375" style="1"/>
    <col min="2328" max="2329" width="5.6640625" style="1" customWidth="1"/>
    <col min="2330" max="2330" width="6.5546875" style="1" customWidth="1"/>
    <col min="2331" max="2331" width="21.44140625" style="1" customWidth="1"/>
    <col min="2332" max="2332" width="4.33203125" style="1" customWidth="1"/>
    <col min="2333" max="2333" width="8.33203125" style="1" customWidth="1"/>
    <col min="2334" max="2334" width="8.6640625" style="1" customWidth="1"/>
    <col min="2335" max="2560" width="9.109375" style="1"/>
    <col min="2561" max="2561" width="0.6640625" style="1" customWidth="1"/>
    <col min="2562" max="2562" width="3.6640625" style="1" customWidth="1"/>
    <col min="2563" max="2563" width="6.88671875" style="1" customWidth="1"/>
    <col min="2564" max="2566" width="14" style="1" customWidth="1"/>
    <col min="2567" max="2567" width="3.88671875" style="1" customWidth="1"/>
    <col min="2568" max="2568" width="22.6640625" style="1" customWidth="1"/>
    <col min="2569" max="2569" width="14" style="1" customWidth="1"/>
    <col min="2570" max="2570" width="4.33203125" style="1" customWidth="1"/>
    <col min="2571" max="2571" width="19.6640625" style="1" customWidth="1"/>
    <col min="2572" max="2572" width="9.6640625" style="1" customWidth="1"/>
    <col min="2573" max="2573" width="14" style="1" customWidth="1"/>
    <col min="2574" max="2574" width="0.6640625" style="1" customWidth="1"/>
    <col min="2575" max="2575" width="1.44140625" style="1" customWidth="1"/>
    <col min="2576" max="2583" width="9.109375" style="1"/>
    <col min="2584" max="2585" width="5.6640625" style="1" customWidth="1"/>
    <col min="2586" max="2586" width="6.5546875" style="1" customWidth="1"/>
    <col min="2587" max="2587" width="21.44140625" style="1" customWidth="1"/>
    <col min="2588" max="2588" width="4.33203125" style="1" customWidth="1"/>
    <col min="2589" max="2589" width="8.33203125" style="1" customWidth="1"/>
    <col min="2590" max="2590" width="8.6640625" style="1" customWidth="1"/>
    <col min="2591" max="2816" width="9.109375" style="1"/>
    <col min="2817" max="2817" width="0.6640625" style="1" customWidth="1"/>
    <col min="2818" max="2818" width="3.6640625" style="1" customWidth="1"/>
    <col min="2819" max="2819" width="6.88671875" style="1" customWidth="1"/>
    <col min="2820" max="2822" width="14" style="1" customWidth="1"/>
    <col min="2823" max="2823" width="3.88671875" style="1" customWidth="1"/>
    <col min="2824" max="2824" width="22.6640625" style="1" customWidth="1"/>
    <col min="2825" max="2825" width="14" style="1" customWidth="1"/>
    <col min="2826" max="2826" width="4.33203125" style="1" customWidth="1"/>
    <col min="2827" max="2827" width="19.6640625" style="1" customWidth="1"/>
    <col min="2828" max="2828" width="9.6640625" style="1" customWidth="1"/>
    <col min="2829" max="2829" width="14" style="1" customWidth="1"/>
    <col min="2830" max="2830" width="0.6640625" style="1" customWidth="1"/>
    <col min="2831" max="2831" width="1.44140625" style="1" customWidth="1"/>
    <col min="2832" max="2839" width="9.109375" style="1"/>
    <col min="2840" max="2841" width="5.6640625" style="1" customWidth="1"/>
    <col min="2842" max="2842" width="6.5546875" style="1" customWidth="1"/>
    <col min="2843" max="2843" width="21.44140625" style="1" customWidth="1"/>
    <col min="2844" max="2844" width="4.33203125" style="1" customWidth="1"/>
    <col min="2845" max="2845" width="8.33203125" style="1" customWidth="1"/>
    <col min="2846" max="2846" width="8.6640625" style="1" customWidth="1"/>
    <col min="2847" max="3072" width="9.109375" style="1"/>
    <col min="3073" max="3073" width="0.6640625" style="1" customWidth="1"/>
    <col min="3074" max="3074" width="3.6640625" style="1" customWidth="1"/>
    <col min="3075" max="3075" width="6.88671875" style="1" customWidth="1"/>
    <col min="3076" max="3078" width="14" style="1" customWidth="1"/>
    <col min="3079" max="3079" width="3.88671875" style="1" customWidth="1"/>
    <col min="3080" max="3080" width="22.6640625" style="1" customWidth="1"/>
    <col min="3081" max="3081" width="14" style="1" customWidth="1"/>
    <col min="3082" max="3082" width="4.33203125" style="1" customWidth="1"/>
    <col min="3083" max="3083" width="19.6640625" style="1" customWidth="1"/>
    <col min="3084" max="3084" width="9.6640625" style="1" customWidth="1"/>
    <col min="3085" max="3085" width="14" style="1" customWidth="1"/>
    <col min="3086" max="3086" width="0.6640625" style="1" customWidth="1"/>
    <col min="3087" max="3087" width="1.44140625" style="1" customWidth="1"/>
    <col min="3088" max="3095" width="9.109375" style="1"/>
    <col min="3096" max="3097" width="5.6640625" style="1" customWidth="1"/>
    <col min="3098" max="3098" width="6.5546875" style="1" customWidth="1"/>
    <col min="3099" max="3099" width="21.44140625" style="1" customWidth="1"/>
    <col min="3100" max="3100" width="4.33203125" style="1" customWidth="1"/>
    <col min="3101" max="3101" width="8.33203125" style="1" customWidth="1"/>
    <col min="3102" max="3102" width="8.6640625" style="1" customWidth="1"/>
    <col min="3103" max="3328" width="9.109375" style="1"/>
    <col min="3329" max="3329" width="0.6640625" style="1" customWidth="1"/>
    <col min="3330" max="3330" width="3.6640625" style="1" customWidth="1"/>
    <col min="3331" max="3331" width="6.88671875" style="1" customWidth="1"/>
    <col min="3332" max="3334" width="14" style="1" customWidth="1"/>
    <col min="3335" max="3335" width="3.88671875" style="1" customWidth="1"/>
    <col min="3336" max="3336" width="22.6640625" style="1" customWidth="1"/>
    <col min="3337" max="3337" width="14" style="1" customWidth="1"/>
    <col min="3338" max="3338" width="4.33203125" style="1" customWidth="1"/>
    <col min="3339" max="3339" width="19.6640625" style="1" customWidth="1"/>
    <col min="3340" max="3340" width="9.6640625" style="1" customWidth="1"/>
    <col min="3341" max="3341" width="14" style="1" customWidth="1"/>
    <col min="3342" max="3342" width="0.6640625" style="1" customWidth="1"/>
    <col min="3343" max="3343" width="1.44140625" style="1" customWidth="1"/>
    <col min="3344" max="3351" width="9.109375" style="1"/>
    <col min="3352" max="3353" width="5.6640625" style="1" customWidth="1"/>
    <col min="3354" max="3354" width="6.5546875" style="1" customWidth="1"/>
    <col min="3355" max="3355" width="21.44140625" style="1" customWidth="1"/>
    <col min="3356" max="3356" width="4.33203125" style="1" customWidth="1"/>
    <col min="3357" max="3357" width="8.33203125" style="1" customWidth="1"/>
    <col min="3358" max="3358" width="8.6640625" style="1" customWidth="1"/>
    <col min="3359" max="3584" width="9.109375" style="1"/>
    <col min="3585" max="3585" width="0.6640625" style="1" customWidth="1"/>
    <col min="3586" max="3586" width="3.6640625" style="1" customWidth="1"/>
    <col min="3587" max="3587" width="6.88671875" style="1" customWidth="1"/>
    <col min="3588" max="3590" width="14" style="1" customWidth="1"/>
    <col min="3591" max="3591" width="3.88671875" style="1" customWidth="1"/>
    <col min="3592" max="3592" width="22.6640625" style="1" customWidth="1"/>
    <col min="3593" max="3593" width="14" style="1" customWidth="1"/>
    <col min="3594" max="3594" width="4.33203125" style="1" customWidth="1"/>
    <col min="3595" max="3595" width="19.6640625" style="1" customWidth="1"/>
    <col min="3596" max="3596" width="9.6640625" style="1" customWidth="1"/>
    <col min="3597" max="3597" width="14" style="1" customWidth="1"/>
    <col min="3598" max="3598" width="0.6640625" style="1" customWidth="1"/>
    <col min="3599" max="3599" width="1.44140625" style="1" customWidth="1"/>
    <col min="3600" max="3607" width="9.109375" style="1"/>
    <col min="3608" max="3609" width="5.6640625" style="1" customWidth="1"/>
    <col min="3610" max="3610" width="6.5546875" style="1" customWidth="1"/>
    <col min="3611" max="3611" width="21.44140625" style="1" customWidth="1"/>
    <col min="3612" max="3612" width="4.33203125" style="1" customWidth="1"/>
    <col min="3613" max="3613" width="8.33203125" style="1" customWidth="1"/>
    <col min="3614" max="3614" width="8.6640625" style="1" customWidth="1"/>
    <col min="3615" max="3840" width="9.109375" style="1"/>
    <col min="3841" max="3841" width="0.6640625" style="1" customWidth="1"/>
    <col min="3842" max="3842" width="3.6640625" style="1" customWidth="1"/>
    <col min="3843" max="3843" width="6.88671875" style="1" customWidth="1"/>
    <col min="3844" max="3846" width="14" style="1" customWidth="1"/>
    <col min="3847" max="3847" width="3.88671875" style="1" customWidth="1"/>
    <col min="3848" max="3848" width="22.6640625" style="1" customWidth="1"/>
    <col min="3849" max="3849" width="14" style="1" customWidth="1"/>
    <col min="3850" max="3850" width="4.33203125" style="1" customWidth="1"/>
    <col min="3851" max="3851" width="19.6640625" style="1" customWidth="1"/>
    <col min="3852" max="3852" width="9.6640625" style="1" customWidth="1"/>
    <col min="3853" max="3853" width="14" style="1" customWidth="1"/>
    <col min="3854" max="3854" width="0.6640625" style="1" customWidth="1"/>
    <col min="3855" max="3855" width="1.44140625" style="1" customWidth="1"/>
    <col min="3856" max="3863" width="9.109375" style="1"/>
    <col min="3864" max="3865" width="5.6640625" style="1" customWidth="1"/>
    <col min="3866" max="3866" width="6.5546875" style="1" customWidth="1"/>
    <col min="3867" max="3867" width="21.44140625" style="1" customWidth="1"/>
    <col min="3868" max="3868" width="4.33203125" style="1" customWidth="1"/>
    <col min="3869" max="3869" width="8.33203125" style="1" customWidth="1"/>
    <col min="3870" max="3870" width="8.6640625" style="1" customWidth="1"/>
    <col min="3871" max="4096" width="9.109375" style="1"/>
    <col min="4097" max="4097" width="0.6640625" style="1" customWidth="1"/>
    <col min="4098" max="4098" width="3.6640625" style="1" customWidth="1"/>
    <col min="4099" max="4099" width="6.88671875" style="1" customWidth="1"/>
    <col min="4100" max="4102" width="14" style="1" customWidth="1"/>
    <col min="4103" max="4103" width="3.88671875" style="1" customWidth="1"/>
    <col min="4104" max="4104" width="22.6640625" style="1" customWidth="1"/>
    <col min="4105" max="4105" width="14" style="1" customWidth="1"/>
    <col min="4106" max="4106" width="4.33203125" style="1" customWidth="1"/>
    <col min="4107" max="4107" width="19.6640625" style="1" customWidth="1"/>
    <col min="4108" max="4108" width="9.6640625" style="1" customWidth="1"/>
    <col min="4109" max="4109" width="14" style="1" customWidth="1"/>
    <col min="4110" max="4110" width="0.6640625" style="1" customWidth="1"/>
    <col min="4111" max="4111" width="1.44140625" style="1" customWidth="1"/>
    <col min="4112" max="4119" width="9.109375" style="1"/>
    <col min="4120" max="4121" width="5.6640625" style="1" customWidth="1"/>
    <col min="4122" max="4122" width="6.5546875" style="1" customWidth="1"/>
    <col min="4123" max="4123" width="21.44140625" style="1" customWidth="1"/>
    <col min="4124" max="4124" width="4.33203125" style="1" customWidth="1"/>
    <col min="4125" max="4125" width="8.33203125" style="1" customWidth="1"/>
    <col min="4126" max="4126" width="8.6640625" style="1" customWidth="1"/>
    <col min="4127" max="4352" width="9.109375" style="1"/>
    <col min="4353" max="4353" width="0.6640625" style="1" customWidth="1"/>
    <col min="4354" max="4354" width="3.6640625" style="1" customWidth="1"/>
    <col min="4355" max="4355" width="6.88671875" style="1" customWidth="1"/>
    <col min="4356" max="4358" width="14" style="1" customWidth="1"/>
    <col min="4359" max="4359" width="3.88671875" style="1" customWidth="1"/>
    <col min="4360" max="4360" width="22.6640625" style="1" customWidth="1"/>
    <col min="4361" max="4361" width="14" style="1" customWidth="1"/>
    <col min="4362" max="4362" width="4.33203125" style="1" customWidth="1"/>
    <col min="4363" max="4363" width="19.6640625" style="1" customWidth="1"/>
    <col min="4364" max="4364" width="9.6640625" style="1" customWidth="1"/>
    <col min="4365" max="4365" width="14" style="1" customWidth="1"/>
    <col min="4366" max="4366" width="0.6640625" style="1" customWidth="1"/>
    <col min="4367" max="4367" width="1.44140625" style="1" customWidth="1"/>
    <col min="4368" max="4375" width="9.109375" style="1"/>
    <col min="4376" max="4377" width="5.6640625" style="1" customWidth="1"/>
    <col min="4378" max="4378" width="6.5546875" style="1" customWidth="1"/>
    <col min="4379" max="4379" width="21.44140625" style="1" customWidth="1"/>
    <col min="4380" max="4380" width="4.33203125" style="1" customWidth="1"/>
    <col min="4381" max="4381" width="8.33203125" style="1" customWidth="1"/>
    <col min="4382" max="4382" width="8.6640625" style="1" customWidth="1"/>
    <col min="4383" max="4608" width="9.109375" style="1"/>
    <col min="4609" max="4609" width="0.6640625" style="1" customWidth="1"/>
    <col min="4610" max="4610" width="3.6640625" style="1" customWidth="1"/>
    <col min="4611" max="4611" width="6.88671875" style="1" customWidth="1"/>
    <col min="4612" max="4614" width="14" style="1" customWidth="1"/>
    <col min="4615" max="4615" width="3.88671875" style="1" customWidth="1"/>
    <col min="4616" max="4616" width="22.6640625" style="1" customWidth="1"/>
    <col min="4617" max="4617" width="14" style="1" customWidth="1"/>
    <col min="4618" max="4618" width="4.33203125" style="1" customWidth="1"/>
    <col min="4619" max="4619" width="19.6640625" style="1" customWidth="1"/>
    <col min="4620" max="4620" width="9.6640625" style="1" customWidth="1"/>
    <col min="4621" max="4621" width="14" style="1" customWidth="1"/>
    <col min="4622" max="4622" width="0.6640625" style="1" customWidth="1"/>
    <col min="4623" max="4623" width="1.44140625" style="1" customWidth="1"/>
    <col min="4624" max="4631" width="9.109375" style="1"/>
    <col min="4632" max="4633" width="5.6640625" style="1" customWidth="1"/>
    <col min="4634" max="4634" width="6.5546875" style="1" customWidth="1"/>
    <col min="4635" max="4635" width="21.44140625" style="1" customWidth="1"/>
    <col min="4636" max="4636" width="4.33203125" style="1" customWidth="1"/>
    <col min="4637" max="4637" width="8.33203125" style="1" customWidth="1"/>
    <col min="4638" max="4638" width="8.6640625" style="1" customWidth="1"/>
    <col min="4639" max="4864" width="9.109375" style="1"/>
    <col min="4865" max="4865" width="0.6640625" style="1" customWidth="1"/>
    <col min="4866" max="4866" width="3.6640625" style="1" customWidth="1"/>
    <col min="4867" max="4867" width="6.88671875" style="1" customWidth="1"/>
    <col min="4868" max="4870" width="14" style="1" customWidth="1"/>
    <col min="4871" max="4871" width="3.88671875" style="1" customWidth="1"/>
    <col min="4872" max="4872" width="22.6640625" style="1" customWidth="1"/>
    <col min="4873" max="4873" width="14" style="1" customWidth="1"/>
    <col min="4874" max="4874" width="4.33203125" style="1" customWidth="1"/>
    <col min="4875" max="4875" width="19.6640625" style="1" customWidth="1"/>
    <col min="4876" max="4876" width="9.6640625" style="1" customWidth="1"/>
    <col min="4877" max="4877" width="14" style="1" customWidth="1"/>
    <col min="4878" max="4878" width="0.6640625" style="1" customWidth="1"/>
    <col min="4879" max="4879" width="1.44140625" style="1" customWidth="1"/>
    <col min="4880" max="4887" width="9.109375" style="1"/>
    <col min="4888" max="4889" width="5.6640625" style="1" customWidth="1"/>
    <col min="4890" max="4890" width="6.5546875" style="1" customWidth="1"/>
    <col min="4891" max="4891" width="21.44140625" style="1" customWidth="1"/>
    <col min="4892" max="4892" width="4.33203125" style="1" customWidth="1"/>
    <col min="4893" max="4893" width="8.33203125" style="1" customWidth="1"/>
    <col min="4894" max="4894" width="8.6640625" style="1" customWidth="1"/>
    <col min="4895" max="5120" width="9.109375" style="1"/>
    <col min="5121" max="5121" width="0.6640625" style="1" customWidth="1"/>
    <col min="5122" max="5122" width="3.6640625" style="1" customWidth="1"/>
    <col min="5123" max="5123" width="6.88671875" style="1" customWidth="1"/>
    <col min="5124" max="5126" width="14" style="1" customWidth="1"/>
    <col min="5127" max="5127" width="3.88671875" style="1" customWidth="1"/>
    <col min="5128" max="5128" width="22.6640625" style="1" customWidth="1"/>
    <col min="5129" max="5129" width="14" style="1" customWidth="1"/>
    <col min="5130" max="5130" width="4.33203125" style="1" customWidth="1"/>
    <col min="5131" max="5131" width="19.6640625" style="1" customWidth="1"/>
    <col min="5132" max="5132" width="9.6640625" style="1" customWidth="1"/>
    <col min="5133" max="5133" width="14" style="1" customWidth="1"/>
    <col min="5134" max="5134" width="0.6640625" style="1" customWidth="1"/>
    <col min="5135" max="5135" width="1.44140625" style="1" customWidth="1"/>
    <col min="5136" max="5143" width="9.109375" style="1"/>
    <col min="5144" max="5145" width="5.6640625" style="1" customWidth="1"/>
    <col min="5146" max="5146" width="6.5546875" style="1" customWidth="1"/>
    <col min="5147" max="5147" width="21.44140625" style="1" customWidth="1"/>
    <col min="5148" max="5148" width="4.33203125" style="1" customWidth="1"/>
    <col min="5149" max="5149" width="8.33203125" style="1" customWidth="1"/>
    <col min="5150" max="5150" width="8.6640625" style="1" customWidth="1"/>
    <col min="5151" max="5376" width="9.109375" style="1"/>
    <col min="5377" max="5377" width="0.6640625" style="1" customWidth="1"/>
    <col min="5378" max="5378" width="3.6640625" style="1" customWidth="1"/>
    <col min="5379" max="5379" width="6.88671875" style="1" customWidth="1"/>
    <col min="5380" max="5382" width="14" style="1" customWidth="1"/>
    <col min="5383" max="5383" width="3.88671875" style="1" customWidth="1"/>
    <col min="5384" max="5384" width="22.6640625" style="1" customWidth="1"/>
    <col min="5385" max="5385" width="14" style="1" customWidth="1"/>
    <col min="5386" max="5386" width="4.33203125" style="1" customWidth="1"/>
    <col min="5387" max="5387" width="19.6640625" style="1" customWidth="1"/>
    <col min="5388" max="5388" width="9.6640625" style="1" customWidth="1"/>
    <col min="5389" max="5389" width="14" style="1" customWidth="1"/>
    <col min="5390" max="5390" width="0.6640625" style="1" customWidth="1"/>
    <col min="5391" max="5391" width="1.44140625" style="1" customWidth="1"/>
    <col min="5392" max="5399" width="9.109375" style="1"/>
    <col min="5400" max="5401" width="5.6640625" style="1" customWidth="1"/>
    <col min="5402" max="5402" width="6.5546875" style="1" customWidth="1"/>
    <col min="5403" max="5403" width="21.44140625" style="1" customWidth="1"/>
    <col min="5404" max="5404" width="4.33203125" style="1" customWidth="1"/>
    <col min="5405" max="5405" width="8.33203125" style="1" customWidth="1"/>
    <col min="5406" max="5406" width="8.6640625" style="1" customWidth="1"/>
    <col min="5407" max="5632" width="9.109375" style="1"/>
    <col min="5633" max="5633" width="0.6640625" style="1" customWidth="1"/>
    <col min="5634" max="5634" width="3.6640625" style="1" customWidth="1"/>
    <col min="5635" max="5635" width="6.88671875" style="1" customWidth="1"/>
    <col min="5636" max="5638" width="14" style="1" customWidth="1"/>
    <col min="5639" max="5639" width="3.88671875" style="1" customWidth="1"/>
    <col min="5640" max="5640" width="22.6640625" style="1" customWidth="1"/>
    <col min="5641" max="5641" width="14" style="1" customWidth="1"/>
    <col min="5642" max="5642" width="4.33203125" style="1" customWidth="1"/>
    <col min="5643" max="5643" width="19.6640625" style="1" customWidth="1"/>
    <col min="5644" max="5644" width="9.6640625" style="1" customWidth="1"/>
    <col min="5645" max="5645" width="14" style="1" customWidth="1"/>
    <col min="5646" max="5646" width="0.6640625" style="1" customWidth="1"/>
    <col min="5647" max="5647" width="1.44140625" style="1" customWidth="1"/>
    <col min="5648" max="5655" width="9.109375" style="1"/>
    <col min="5656" max="5657" width="5.6640625" style="1" customWidth="1"/>
    <col min="5658" max="5658" width="6.5546875" style="1" customWidth="1"/>
    <col min="5659" max="5659" width="21.44140625" style="1" customWidth="1"/>
    <col min="5660" max="5660" width="4.33203125" style="1" customWidth="1"/>
    <col min="5661" max="5661" width="8.33203125" style="1" customWidth="1"/>
    <col min="5662" max="5662" width="8.6640625" style="1" customWidth="1"/>
    <col min="5663" max="5888" width="9.109375" style="1"/>
    <col min="5889" max="5889" width="0.6640625" style="1" customWidth="1"/>
    <col min="5890" max="5890" width="3.6640625" style="1" customWidth="1"/>
    <col min="5891" max="5891" width="6.88671875" style="1" customWidth="1"/>
    <col min="5892" max="5894" width="14" style="1" customWidth="1"/>
    <col min="5895" max="5895" width="3.88671875" style="1" customWidth="1"/>
    <col min="5896" max="5896" width="22.6640625" style="1" customWidth="1"/>
    <col min="5897" max="5897" width="14" style="1" customWidth="1"/>
    <col min="5898" max="5898" width="4.33203125" style="1" customWidth="1"/>
    <col min="5899" max="5899" width="19.6640625" style="1" customWidth="1"/>
    <col min="5900" max="5900" width="9.6640625" style="1" customWidth="1"/>
    <col min="5901" max="5901" width="14" style="1" customWidth="1"/>
    <col min="5902" max="5902" width="0.6640625" style="1" customWidth="1"/>
    <col min="5903" max="5903" width="1.44140625" style="1" customWidth="1"/>
    <col min="5904" max="5911" width="9.109375" style="1"/>
    <col min="5912" max="5913" width="5.6640625" style="1" customWidth="1"/>
    <col min="5914" max="5914" width="6.5546875" style="1" customWidth="1"/>
    <col min="5915" max="5915" width="21.44140625" style="1" customWidth="1"/>
    <col min="5916" max="5916" width="4.33203125" style="1" customWidth="1"/>
    <col min="5917" max="5917" width="8.33203125" style="1" customWidth="1"/>
    <col min="5918" max="5918" width="8.6640625" style="1" customWidth="1"/>
    <col min="5919" max="6144" width="9.109375" style="1"/>
    <col min="6145" max="6145" width="0.6640625" style="1" customWidth="1"/>
    <col min="6146" max="6146" width="3.6640625" style="1" customWidth="1"/>
    <col min="6147" max="6147" width="6.88671875" style="1" customWidth="1"/>
    <col min="6148" max="6150" width="14" style="1" customWidth="1"/>
    <col min="6151" max="6151" width="3.88671875" style="1" customWidth="1"/>
    <col min="6152" max="6152" width="22.6640625" style="1" customWidth="1"/>
    <col min="6153" max="6153" width="14" style="1" customWidth="1"/>
    <col min="6154" max="6154" width="4.33203125" style="1" customWidth="1"/>
    <col min="6155" max="6155" width="19.6640625" style="1" customWidth="1"/>
    <col min="6156" max="6156" width="9.6640625" style="1" customWidth="1"/>
    <col min="6157" max="6157" width="14" style="1" customWidth="1"/>
    <col min="6158" max="6158" width="0.6640625" style="1" customWidth="1"/>
    <col min="6159" max="6159" width="1.44140625" style="1" customWidth="1"/>
    <col min="6160" max="6167" width="9.109375" style="1"/>
    <col min="6168" max="6169" width="5.6640625" style="1" customWidth="1"/>
    <col min="6170" max="6170" width="6.5546875" style="1" customWidth="1"/>
    <col min="6171" max="6171" width="21.44140625" style="1" customWidth="1"/>
    <col min="6172" max="6172" width="4.33203125" style="1" customWidth="1"/>
    <col min="6173" max="6173" width="8.33203125" style="1" customWidth="1"/>
    <col min="6174" max="6174" width="8.6640625" style="1" customWidth="1"/>
    <col min="6175" max="6400" width="9.109375" style="1"/>
    <col min="6401" max="6401" width="0.6640625" style="1" customWidth="1"/>
    <col min="6402" max="6402" width="3.6640625" style="1" customWidth="1"/>
    <col min="6403" max="6403" width="6.88671875" style="1" customWidth="1"/>
    <col min="6404" max="6406" width="14" style="1" customWidth="1"/>
    <col min="6407" max="6407" width="3.88671875" style="1" customWidth="1"/>
    <col min="6408" max="6408" width="22.6640625" style="1" customWidth="1"/>
    <col min="6409" max="6409" width="14" style="1" customWidth="1"/>
    <col min="6410" max="6410" width="4.33203125" style="1" customWidth="1"/>
    <col min="6411" max="6411" width="19.6640625" style="1" customWidth="1"/>
    <col min="6412" max="6412" width="9.6640625" style="1" customWidth="1"/>
    <col min="6413" max="6413" width="14" style="1" customWidth="1"/>
    <col min="6414" max="6414" width="0.6640625" style="1" customWidth="1"/>
    <col min="6415" max="6415" width="1.44140625" style="1" customWidth="1"/>
    <col min="6416" max="6423" width="9.109375" style="1"/>
    <col min="6424" max="6425" width="5.6640625" style="1" customWidth="1"/>
    <col min="6426" max="6426" width="6.5546875" style="1" customWidth="1"/>
    <col min="6427" max="6427" width="21.44140625" style="1" customWidth="1"/>
    <col min="6428" max="6428" width="4.33203125" style="1" customWidth="1"/>
    <col min="6429" max="6429" width="8.33203125" style="1" customWidth="1"/>
    <col min="6430" max="6430" width="8.6640625" style="1" customWidth="1"/>
    <col min="6431" max="6656" width="9.109375" style="1"/>
    <col min="6657" max="6657" width="0.6640625" style="1" customWidth="1"/>
    <col min="6658" max="6658" width="3.6640625" style="1" customWidth="1"/>
    <col min="6659" max="6659" width="6.88671875" style="1" customWidth="1"/>
    <col min="6660" max="6662" width="14" style="1" customWidth="1"/>
    <col min="6663" max="6663" width="3.88671875" style="1" customWidth="1"/>
    <col min="6664" max="6664" width="22.6640625" style="1" customWidth="1"/>
    <col min="6665" max="6665" width="14" style="1" customWidth="1"/>
    <col min="6666" max="6666" width="4.33203125" style="1" customWidth="1"/>
    <col min="6667" max="6667" width="19.6640625" style="1" customWidth="1"/>
    <col min="6668" max="6668" width="9.6640625" style="1" customWidth="1"/>
    <col min="6669" max="6669" width="14" style="1" customWidth="1"/>
    <col min="6670" max="6670" width="0.6640625" style="1" customWidth="1"/>
    <col min="6671" max="6671" width="1.44140625" style="1" customWidth="1"/>
    <col min="6672" max="6679" width="9.109375" style="1"/>
    <col min="6680" max="6681" width="5.6640625" style="1" customWidth="1"/>
    <col min="6682" max="6682" width="6.5546875" style="1" customWidth="1"/>
    <col min="6683" max="6683" width="21.44140625" style="1" customWidth="1"/>
    <col min="6684" max="6684" width="4.33203125" style="1" customWidth="1"/>
    <col min="6685" max="6685" width="8.33203125" style="1" customWidth="1"/>
    <col min="6686" max="6686" width="8.6640625" style="1" customWidth="1"/>
    <col min="6687" max="6912" width="9.109375" style="1"/>
    <col min="6913" max="6913" width="0.6640625" style="1" customWidth="1"/>
    <col min="6914" max="6914" width="3.6640625" style="1" customWidth="1"/>
    <col min="6915" max="6915" width="6.88671875" style="1" customWidth="1"/>
    <col min="6916" max="6918" width="14" style="1" customWidth="1"/>
    <col min="6919" max="6919" width="3.88671875" style="1" customWidth="1"/>
    <col min="6920" max="6920" width="22.6640625" style="1" customWidth="1"/>
    <col min="6921" max="6921" width="14" style="1" customWidth="1"/>
    <col min="6922" max="6922" width="4.33203125" style="1" customWidth="1"/>
    <col min="6923" max="6923" width="19.6640625" style="1" customWidth="1"/>
    <col min="6924" max="6924" width="9.6640625" style="1" customWidth="1"/>
    <col min="6925" max="6925" width="14" style="1" customWidth="1"/>
    <col min="6926" max="6926" width="0.6640625" style="1" customWidth="1"/>
    <col min="6927" max="6927" width="1.44140625" style="1" customWidth="1"/>
    <col min="6928" max="6935" width="9.109375" style="1"/>
    <col min="6936" max="6937" width="5.6640625" style="1" customWidth="1"/>
    <col min="6938" max="6938" width="6.5546875" style="1" customWidth="1"/>
    <col min="6939" max="6939" width="21.44140625" style="1" customWidth="1"/>
    <col min="6940" max="6940" width="4.33203125" style="1" customWidth="1"/>
    <col min="6941" max="6941" width="8.33203125" style="1" customWidth="1"/>
    <col min="6942" max="6942" width="8.6640625" style="1" customWidth="1"/>
    <col min="6943" max="7168" width="9.109375" style="1"/>
    <col min="7169" max="7169" width="0.6640625" style="1" customWidth="1"/>
    <col min="7170" max="7170" width="3.6640625" style="1" customWidth="1"/>
    <col min="7171" max="7171" width="6.88671875" style="1" customWidth="1"/>
    <col min="7172" max="7174" width="14" style="1" customWidth="1"/>
    <col min="7175" max="7175" width="3.88671875" style="1" customWidth="1"/>
    <col min="7176" max="7176" width="22.6640625" style="1" customWidth="1"/>
    <col min="7177" max="7177" width="14" style="1" customWidth="1"/>
    <col min="7178" max="7178" width="4.33203125" style="1" customWidth="1"/>
    <col min="7179" max="7179" width="19.6640625" style="1" customWidth="1"/>
    <col min="7180" max="7180" width="9.6640625" style="1" customWidth="1"/>
    <col min="7181" max="7181" width="14" style="1" customWidth="1"/>
    <col min="7182" max="7182" width="0.6640625" style="1" customWidth="1"/>
    <col min="7183" max="7183" width="1.44140625" style="1" customWidth="1"/>
    <col min="7184" max="7191" width="9.109375" style="1"/>
    <col min="7192" max="7193" width="5.6640625" style="1" customWidth="1"/>
    <col min="7194" max="7194" width="6.5546875" style="1" customWidth="1"/>
    <col min="7195" max="7195" width="21.44140625" style="1" customWidth="1"/>
    <col min="7196" max="7196" width="4.33203125" style="1" customWidth="1"/>
    <col min="7197" max="7197" width="8.33203125" style="1" customWidth="1"/>
    <col min="7198" max="7198" width="8.6640625" style="1" customWidth="1"/>
    <col min="7199" max="7424" width="9.109375" style="1"/>
    <col min="7425" max="7425" width="0.6640625" style="1" customWidth="1"/>
    <col min="7426" max="7426" width="3.6640625" style="1" customWidth="1"/>
    <col min="7427" max="7427" width="6.88671875" style="1" customWidth="1"/>
    <col min="7428" max="7430" width="14" style="1" customWidth="1"/>
    <col min="7431" max="7431" width="3.88671875" style="1" customWidth="1"/>
    <col min="7432" max="7432" width="22.6640625" style="1" customWidth="1"/>
    <col min="7433" max="7433" width="14" style="1" customWidth="1"/>
    <col min="7434" max="7434" width="4.33203125" style="1" customWidth="1"/>
    <col min="7435" max="7435" width="19.6640625" style="1" customWidth="1"/>
    <col min="7436" max="7436" width="9.6640625" style="1" customWidth="1"/>
    <col min="7437" max="7437" width="14" style="1" customWidth="1"/>
    <col min="7438" max="7438" width="0.6640625" style="1" customWidth="1"/>
    <col min="7439" max="7439" width="1.44140625" style="1" customWidth="1"/>
    <col min="7440" max="7447" width="9.109375" style="1"/>
    <col min="7448" max="7449" width="5.6640625" style="1" customWidth="1"/>
    <col min="7450" max="7450" width="6.5546875" style="1" customWidth="1"/>
    <col min="7451" max="7451" width="21.44140625" style="1" customWidth="1"/>
    <col min="7452" max="7452" width="4.33203125" style="1" customWidth="1"/>
    <col min="7453" max="7453" width="8.33203125" style="1" customWidth="1"/>
    <col min="7454" max="7454" width="8.6640625" style="1" customWidth="1"/>
    <col min="7455" max="7680" width="9.109375" style="1"/>
    <col min="7681" max="7681" width="0.6640625" style="1" customWidth="1"/>
    <col min="7682" max="7682" width="3.6640625" style="1" customWidth="1"/>
    <col min="7683" max="7683" width="6.88671875" style="1" customWidth="1"/>
    <col min="7684" max="7686" width="14" style="1" customWidth="1"/>
    <col min="7687" max="7687" width="3.88671875" style="1" customWidth="1"/>
    <col min="7688" max="7688" width="22.6640625" style="1" customWidth="1"/>
    <col min="7689" max="7689" width="14" style="1" customWidth="1"/>
    <col min="7690" max="7690" width="4.33203125" style="1" customWidth="1"/>
    <col min="7691" max="7691" width="19.6640625" style="1" customWidth="1"/>
    <col min="7692" max="7692" width="9.6640625" style="1" customWidth="1"/>
    <col min="7693" max="7693" width="14" style="1" customWidth="1"/>
    <col min="7694" max="7694" width="0.6640625" style="1" customWidth="1"/>
    <col min="7695" max="7695" width="1.44140625" style="1" customWidth="1"/>
    <col min="7696" max="7703" width="9.109375" style="1"/>
    <col min="7704" max="7705" width="5.6640625" style="1" customWidth="1"/>
    <col min="7706" max="7706" width="6.5546875" style="1" customWidth="1"/>
    <col min="7707" max="7707" width="21.44140625" style="1" customWidth="1"/>
    <col min="7708" max="7708" width="4.33203125" style="1" customWidth="1"/>
    <col min="7709" max="7709" width="8.33203125" style="1" customWidth="1"/>
    <col min="7710" max="7710" width="8.6640625" style="1" customWidth="1"/>
    <col min="7711" max="7936" width="9.109375" style="1"/>
    <col min="7937" max="7937" width="0.6640625" style="1" customWidth="1"/>
    <col min="7938" max="7938" width="3.6640625" style="1" customWidth="1"/>
    <col min="7939" max="7939" width="6.88671875" style="1" customWidth="1"/>
    <col min="7940" max="7942" width="14" style="1" customWidth="1"/>
    <col min="7943" max="7943" width="3.88671875" style="1" customWidth="1"/>
    <col min="7944" max="7944" width="22.6640625" style="1" customWidth="1"/>
    <col min="7945" max="7945" width="14" style="1" customWidth="1"/>
    <col min="7946" max="7946" width="4.33203125" style="1" customWidth="1"/>
    <col min="7947" max="7947" width="19.6640625" style="1" customWidth="1"/>
    <col min="7948" max="7948" width="9.6640625" style="1" customWidth="1"/>
    <col min="7949" max="7949" width="14" style="1" customWidth="1"/>
    <col min="7950" max="7950" width="0.6640625" style="1" customWidth="1"/>
    <col min="7951" max="7951" width="1.44140625" style="1" customWidth="1"/>
    <col min="7952" max="7959" width="9.109375" style="1"/>
    <col min="7960" max="7961" width="5.6640625" style="1" customWidth="1"/>
    <col min="7962" max="7962" width="6.5546875" style="1" customWidth="1"/>
    <col min="7963" max="7963" width="21.44140625" style="1" customWidth="1"/>
    <col min="7964" max="7964" width="4.33203125" style="1" customWidth="1"/>
    <col min="7965" max="7965" width="8.33203125" style="1" customWidth="1"/>
    <col min="7966" max="7966" width="8.6640625" style="1" customWidth="1"/>
    <col min="7967" max="8192" width="9.109375" style="1"/>
    <col min="8193" max="8193" width="0.6640625" style="1" customWidth="1"/>
    <col min="8194" max="8194" width="3.6640625" style="1" customWidth="1"/>
    <col min="8195" max="8195" width="6.88671875" style="1" customWidth="1"/>
    <col min="8196" max="8198" width="14" style="1" customWidth="1"/>
    <col min="8199" max="8199" width="3.88671875" style="1" customWidth="1"/>
    <col min="8200" max="8200" width="22.6640625" style="1" customWidth="1"/>
    <col min="8201" max="8201" width="14" style="1" customWidth="1"/>
    <col min="8202" max="8202" width="4.33203125" style="1" customWidth="1"/>
    <col min="8203" max="8203" width="19.6640625" style="1" customWidth="1"/>
    <col min="8204" max="8204" width="9.6640625" style="1" customWidth="1"/>
    <col min="8205" max="8205" width="14" style="1" customWidth="1"/>
    <col min="8206" max="8206" width="0.6640625" style="1" customWidth="1"/>
    <col min="8207" max="8207" width="1.44140625" style="1" customWidth="1"/>
    <col min="8208" max="8215" width="9.109375" style="1"/>
    <col min="8216" max="8217" width="5.6640625" style="1" customWidth="1"/>
    <col min="8218" max="8218" width="6.5546875" style="1" customWidth="1"/>
    <col min="8219" max="8219" width="21.44140625" style="1" customWidth="1"/>
    <col min="8220" max="8220" width="4.33203125" style="1" customWidth="1"/>
    <col min="8221" max="8221" width="8.33203125" style="1" customWidth="1"/>
    <col min="8222" max="8222" width="8.6640625" style="1" customWidth="1"/>
    <col min="8223" max="8448" width="9.109375" style="1"/>
    <col min="8449" max="8449" width="0.6640625" style="1" customWidth="1"/>
    <col min="8450" max="8450" width="3.6640625" style="1" customWidth="1"/>
    <col min="8451" max="8451" width="6.88671875" style="1" customWidth="1"/>
    <col min="8452" max="8454" width="14" style="1" customWidth="1"/>
    <col min="8455" max="8455" width="3.88671875" style="1" customWidth="1"/>
    <col min="8456" max="8456" width="22.6640625" style="1" customWidth="1"/>
    <col min="8457" max="8457" width="14" style="1" customWidth="1"/>
    <col min="8458" max="8458" width="4.33203125" style="1" customWidth="1"/>
    <col min="8459" max="8459" width="19.6640625" style="1" customWidth="1"/>
    <col min="8460" max="8460" width="9.6640625" style="1" customWidth="1"/>
    <col min="8461" max="8461" width="14" style="1" customWidth="1"/>
    <col min="8462" max="8462" width="0.6640625" style="1" customWidth="1"/>
    <col min="8463" max="8463" width="1.44140625" style="1" customWidth="1"/>
    <col min="8464" max="8471" width="9.109375" style="1"/>
    <col min="8472" max="8473" width="5.6640625" style="1" customWidth="1"/>
    <col min="8474" max="8474" width="6.5546875" style="1" customWidth="1"/>
    <col min="8475" max="8475" width="21.44140625" style="1" customWidth="1"/>
    <col min="8476" max="8476" width="4.33203125" style="1" customWidth="1"/>
    <col min="8477" max="8477" width="8.33203125" style="1" customWidth="1"/>
    <col min="8478" max="8478" width="8.6640625" style="1" customWidth="1"/>
    <col min="8479" max="8704" width="9.109375" style="1"/>
    <col min="8705" max="8705" width="0.6640625" style="1" customWidth="1"/>
    <col min="8706" max="8706" width="3.6640625" style="1" customWidth="1"/>
    <col min="8707" max="8707" width="6.88671875" style="1" customWidth="1"/>
    <col min="8708" max="8710" width="14" style="1" customWidth="1"/>
    <col min="8711" max="8711" width="3.88671875" style="1" customWidth="1"/>
    <col min="8712" max="8712" width="22.6640625" style="1" customWidth="1"/>
    <col min="8713" max="8713" width="14" style="1" customWidth="1"/>
    <col min="8714" max="8714" width="4.33203125" style="1" customWidth="1"/>
    <col min="8715" max="8715" width="19.6640625" style="1" customWidth="1"/>
    <col min="8716" max="8716" width="9.6640625" style="1" customWidth="1"/>
    <col min="8717" max="8717" width="14" style="1" customWidth="1"/>
    <col min="8718" max="8718" width="0.6640625" style="1" customWidth="1"/>
    <col min="8719" max="8719" width="1.44140625" style="1" customWidth="1"/>
    <col min="8720" max="8727" width="9.109375" style="1"/>
    <col min="8728" max="8729" width="5.6640625" style="1" customWidth="1"/>
    <col min="8730" max="8730" width="6.5546875" style="1" customWidth="1"/>
    <col min="8731" max="8731" width="21.44140625" style="1" customWidth="1"/>
    <col min="8732" max="8732" width="4.33203125" style="1" customWidth="1"/>
    <col min="8733" max="8733" width="8.33203125" style="1" customWidth="1"/>
    <col min="8734" max="8734" width="8.6640625" style="1" customWidth="1"/>
    <col min="8735" max="8960" width="9.109375" style="1"/>
    <col min="8961" max="8961" width="0.6640625" style="1" customWidth="1"/>
    <col min="8962" max="8962" width="3.6640625" style="1" customWidth="1"/>
    <col min="8963" max="8963" width="6.88671875" style="1" customWidth="1"/>
    <col min="8964" max="8966" width="14" style="1" customWidth="1"/>
    <col min="8967" max="8967" width="3.88671875" style="1" customWidth="1"/>
    <col min="8968" max="8968" width="22.6640625" style="1" customWidth="1"/>
    <col min="8969" max="8969" width="14" style="1" customWidth="1"/>
    <col min="8970" max="8970" width="4.33203125" style="1" customWidth="1"/>
    <col min="8971" max="8971" width="19.6640625" style="1" customWidth="1"/>
    <col min="8972" max="8972" width="9.6640625" style="1" customWidth="1"/>
    <col min="8973" max="8973" width="14" style="1" customWidth="1"/>
    <col min="8974" max="8974" width="0.6640625" style="1" customWidth="1"/>
    <col min="8975" max="8975" width="1.44140625" style="1" customWidth="1"/>
    <col min="8976" max="8983" width="9.109375" style="1"/>
    <col min="8984" max="8985" width="5.6640625" style="1" customWidth="1"/>
    <col min="8986" max="8986" width="6.5546875" style="1" customWidth="1"/>
    <col min="8987" max="8987" width="21.44140625" style="1" customWidth="1"/>
    <col min="8988" max="8988" width="4.33203125" style="1" customWidth="1"/>
    <col min="8989" max="8989" width="8.33203125" style="1" customWidth="1"/>
    <col min="8990" max="8990" width="8.6640625" style="1" customWidth="1"/>
    <col min="8991" max="9216" width="9.109375" style="1"/>
    <col min="9217" max="9217" width="0.6640625" style="1" customWidth="1"/>
    <col min="9218" max="9218" width="3.6640625" style="1" customWidth="1"/>
    <col min="9219" max="9219" width="6.88671875" style="1" customWidth="1"/>
    <col min="9220" max="9222" width="14" style="1" customWidth="1"/>
    <col min="9223" max="9223" width="3.88671875" style="1" customWidth="1"/>
    <col min="9224" max="9224" width="22.6640625" style="1" customWidth="1"/>
    <col min="9225" max="9225" width="14" style="1" customWidth="1"/>
    <col min="9226" max="9226" width="4.33203125" style="1" customWidth="1"/>
    <col min="9227" max="9227" width="19.6640625" style="1" customWidth="1"/>
    <col min="9228" max="9228" width="9.6640625" style="1" customWidth="1"/>
    <col min="9229" max="9229" width="14" style="1" customWidth="1"/>
    <col min="9230" max="9230" width="0.6640625" style="1" customWidth="1"/>
    <col min="9231" max="9231" width="1.44140625" style="1" customWidth="1"/>
    <col min="9232" max="9239" width="9.109375" style="1"/>
    <col min="9240" max="9241" width="5.6640625" style="1" customWidth="1"/>
    <col min="9242" max="9242" width="6.5546875" style="1" customWidth="1"/>
    <col min="9243" max="9243" width="21.44140625" style="1" customWidth="1"/>
    <col min="9244" max="9244" width="4.33203125" style="1" customWidth="1"/>
    <col min="9245" max="9245" width="8.33203125" style="1" customWidth="1"/>
    <col min="9246" max="9246" width="8.6640625" style="1" customWidth="1"/>
    <col min="9247" max="9472" width="9.109375" style="1"/>
    <col min="9473" max="9473" width="0.6640625" style="1" customWidth="1"/>
    <col min="9474" max="9474" width="3.6640625" style="1" customWidth="1"/>
    <col min="9475" max="9475" width="6.88671875" style="1" customWidth="1"/>
    <col min="9476" max="9478" width="14" style="1" customWidth="1"/>
    <col min="9479" max="9479" width="3.88671875" style="1" customWidth="1"/>
    <col min="9480" max="9480" width="22.6640625" style="1" customWidth="1"/>
    <col min="9481" max="9481" width="14" style="1" customWidth="1"/>
    <col min="9482" max="9482" width="4.33203125" style="1" customWidth="1"/>
    <col min="9483" max="9483" width="19.6640625" style="1" customWidth="1"/>
    <col min="9484" max="9484" width="9.6640625" style="1" customWidth="1"/>
    <col min="9485" max="9485" width="14" style="1" customWidth="1"/>
    <col min="9486" max="9486" width="0.6640625" style="1" customWidth="1"/>
    <col min="9487" max="9487" width="1.44140625" style="1" customWidth="1"/>
    <col min="9488" max="9495" width="9.109375" style="1"/>
    <col min="9496" max="9497" width="5.6640625" style="1" customWidth="1"/>
    <col min="9498" max="9498" width="6.5546875" style="1" customWidth="1"/>
    <col min="9499" max="9499" width="21.44140625" style="1" customWidth="1"/>
    <col min="9500" max="9500" width="4.33203125" style="1" customWidth="1"/>
    <col min="9501" max="9501" width="8.33203125" style="1" customWidth="1"/>
    <col min="9502" max="9502" width="8.6640625" style="1" customWidth="1"/>
    <col min="9503" max="9728" width="9.109375" style="1"/>
    <col min="9729" max="9729" width="0.6640625" style="1" customWidth="1"/>
    <col min="9730" max="9730" width="3.6640625" style="1" customWidth="1"/>
    <col min="9731" max="9731" width="6.88671875" style="1" customWidth="1"/>
    <col min="9732" max="9734" width="14" style="1" customWidth="1"/>
    <col min="9735" max="9735" width="3.88671875" style="1" customWidth="1"/>
    <col min="9736" max="9736" width="22.6640625" style="1" customWidth="1"/>
    <col min="9737" max="9737" width="14" style="1" customWidth="1"/>
    <col min="9738" max="9738" width="4.33203125" style="1" customWidth="1"/>
    <col min="9739" max="9739" width="19.6640625" style="1" customWidth="1"/>
    <col min="9740" max="9740" width="9.6640625" style="1" customWidth="1"/>
    <col min="9741" max="9741" width="14" style="1" customWidth="1"/>
    <col min="9742" max="9742" width="0.6640625" style="1" customWidth="1"/>
    <col min="9743" max="9743" width="1.44140625" style="1" customWidth="1"/>
    <col min="9744" max="9751" width="9.109375" style="1"/>
    <col min="9752" max="9753" width="5.6640625" style="1" customWidth="1"/>
    <col min="9754" max="9754" width="6.5546875" style="1" customWidth="1"/>
    <col min="9755" max="9755" width="21.44140625" style="1" customWidth="1"/>
    <col min="9756" max="9756" width="4.33203125" style="1" customWidth="1"/>
    <col min="9757" max="9757" width="8.33203125" style="1" customWidth="1"/>
    <col min="9758" max="9758" width="8.6640625" style="1" customWidth="1"/>
    <col min="9759" max="9984" width="9.109375" style="1"/>
    <col min="9985" max="9985" width="0.6640625" style="1" customWidth="1"/>
    <col min="9986" max="9986" width="3.6640625" style="1" customWidth="1"/>
    <col min="9987" max="9987" width="6.88671875" style="1" customWidth="1"/>
    <col min="9988" max="9990" width="14" style="1" customWidth="1"/>
    <col min="9991" max="9991" width="3.88671875" style="1" customWidth="1"/>
    <col min="9992" max="9992" width="22.6640625" style="1" customWidth="1"/>
    <col min="9993" max="9993" width="14" style="1" customWidth="1"/>
    <col min="9994" max="9994" width="4.33203125" style="1" customWidth="1"/>
    <col min="9995" max="9995" width="19.6640625" style="1" customWidth="1"/>
    <col min="9996" max="9996" width="9.6640625" style="1" customWidth="1"/>
    <col min="9997" max="9997" width="14" style="1" customWidth="1"/>
    <col min="9998" max="9998" width="0.6640625" style="1" customWidth="1"/>
    <col min="9999" max="9999" width="1.44140625" style="1" customWidth="1"/>
    <col min="10000" max="10007" width="9.109375" style="1"/>
    <col min="10008" max="10009" width="5.6640625" style="1" customWidth="1"/>
    <col min="10010" max="10010" width="6.5546875" style="1" customWidth="1"/>
    <col min="10011" max="10011" width="21.44140625" style="1" customWidth="1"/>
    <col min="10012" max="10012" width="4.33203125" style="1" customWidth="1"/>
    <col min="10013" max="10013" width="8.33203125" style="1" customWidth="1"/>
    <col min="10014" max="10014" width="8.6640625" style="1" customWidth="1"/>
    <col min="10015" max="10240" width="9.109375" style="1"/>
    <col min="10241" max="10241" width="0.6640625" style="1" customWidth="1"/>
    <col min="10242" max="10242" width="3.6640625" style="1" customWidth="1"/>
    <col min="10243" max="10243" width="6.88671875" style="1" customWidth="1"/>
    <col min="10244" max="10246" width="14" style="1" customWidth="1"/>
    <col min="10247" max="10247" width="3.88671875" style="1" customWidth="1"/>
    <col min="10248" max="10248" width="22.6640625" style="1" customWidth="1"/>
    <col min="10249" max="10249" width="14" style="1" customWidth="1"/>
    <col min="10250" max="10250" width="4.33203125" style="1" customWidth="1"/>
    <col min="10251" max="10251" width="19.6640625" style="1" customWidth="1"/>
    <col min="10252" max="10252" width="9.6640625" style="1" customWidth="1"/>
    <col min="10253" max="10253" width="14" style="1" customWidth="1"/>
    <col min="10254" max="10254" width="0.6640625" style="1" customWidth="1"/>
    <col min="10255" max="10255" width="1.44140625" style="1" customWidth="1"/>
    <col min="10256" max="10263" width="9.109375" style="1"/>
    <col min="10264" max="10265" width="5.6640625" style="1" customWidth="1"/>
    <col min="10266" max="10266" width="6.5546875" style="1" customWidth="1"/>
    <col min="10267" max="10267" width="21.44140625" style="1" customWidth="1"/>
    <col min="10268" max="10268" width="4.33203125" style="1" customWidth="1"/>
    <col min="10269" max="10269" width="8.33203125" style="1" customWidth="1"/>
    <col min="10270" max="10270" width="8.6640625" style="1" customWidth="1"/>
    <col min="10271" max="10496" width="9.109375" style="1"/>
    <col min="10497" max="10497" width="0.6640625" style="1" customWidth="1"/>
    <col min="10498" max="10498" width="3.6640625" style="1" customWidth="1"/>
    <col min="10499" max="10499" width="6.88671875" style="1" customWidth="1"/>
    <col min="10500" max="10502" width="14" style="1" customWidth="1"/>
    <col min="10503" max="10503" width="3.88671875" style="1" customWidth="1"/>
    <col min="10504" max="10504" width="22.6640625" style="1" customWidth="1"/>
    <col min="10505" max="10505" width="14" style="1" customWidth="1"/>
    <col min="10506" max="10506" width="4.33203125" style="1" customWidth="1"/>
    <col min="10507" max="10507" width="19.6640625" style="1" customWidth="1"/>
    <col min="10508" max="10508" width="9.6640625" style="1" customWidth="1"/>
    <col min="10509" max="10509" width="14" style="1" customWidth="1"/>
    <col min="10510" max="10510" width="0.6640625" style="1" customWidth="1"/>
    <col min="10511" max="10511" width="1.44140625" style="1" customWidth="1"/>
    <col min="10512" max="10519" width="9.109375" style="1"/>
    <col min="10520" max="10521" width="5.6640625" style="1" customWidth="1"/>
    <col min="10522" max="10522" width="6.5546875" style="1" customWidth="1"/>
    <col min="10523" max="10523" width="21.44140625" style="1" customWidth="1"/>
    <col min="10524" max="10524" width="4.33203125" style="1" customWidth="1"/>
    <col min="10525" max="10525" width="8.33203125" style="1" customWidth="1"/>
    <col min="10526" max="10526" width="8.6640625" style="1" customWidth="1"/>
    <col min="10527" max="10752" width="9.109375" style="1"/>
    <col min="10753" max="10753" width="0.6640625" style="1" customWidth="1"/>
    <col min="10754" max="10754" width="3.6640625" style="1" customWidth="1"/>
    <col min="10755" max="10755" width="6.88671875" style="1" customWidth="1"/>
    <col min="10756" max="10758" width="14" style="1" customWidth="1"/>
    <col min="10759" max="10759" width="3.88671875" style="1" customWidth="1"/>
    <col min="10760" max="10760" width="22.6640625" style="1" customWidth="1"/>
    <col min="10761" max="10761" width="14" style="1" customWidth="1"/>
    <col min="10762" max="10762" width="4.33203125" style="1" customWidth="1"/>
    <col min="10763" max="10763" width="19.6640625" style="1" customWidth="1"/>
    <col min="10764" max="10764" width="9.6640625" style="1" customWidth="1"/>
    <col min="10765" max="10765" width="14" style="1" customWidth="1"/>
    <col min="10766" max="10766" width="0.6640625" style="1" customWidth="1"/>
    <col min="10767" max="10767" width="1.44140625" style="1" customWidth="1"/>
    <col min="10768" max="10775" width="9.109375" style="1"/>
    <col min="10776" max="10777" width="5.6640625" style="1" customWidth="1"/>
    <col min="10778" max="10778" width="6.5546875" style="1" customWidth="1"/>
    <col min="10779" max="10779" width="21.44140625" style="1" customWidth="1"/>
    <col min="10780" max="10780" width="4.33203125" style="1" customWidth="1"/>
    <col min="10781" max="10781" width="8.33203125" style="1" customWidth="1"/>
    <col min="10782" max="10782" width="8.6640625" style="1" customWidth="1"/>
    <col min="10783" max="11008" width="9.109375" style="1"/>
    <col min="11009" max="11009" width="0.6640625" style="1" customWidth="1"/>
    <col min="11010" max="11010" width="3.6640625" style="1" customWidth="1"/>
    <col min="11011" max="11011" width="6.88671875" style="1" customWidth="1"/>
    <col min="11012" max="11014" width="14" style="1" customWidth="1"/>
    <col min="11015" max="11015" width="3.88671875" style="1" customWidth="1"/>
    <col min="11016" max="11016" width="22.6640625" style="1" customWidth="1"/>
    <col min="11017" max="11017" width="14" style="1" customWidth="1"/>
    <col min="11018" max="11018" width="4.33203125" style="1" customWidth="1"/>
    <col min="11019" max="11019" width="19.6640625" style="1" customWidth="1"/>
    <col min="11020" max="11020" width="9.6640625" style="1" customWidth="1"/>
    <col min="11021" max="11021" width="14" style="1" customWidth="1"/>
    <col min="11022" max="11022" width="0.6640625" style="1" customWidth="1"/>
    <col min="11023" max="11023" width="1.44140625" style="1" customWidth="1"/>
    <col min="11024" max="11031" width="9.109375" style="1"/>
    <col min="11032" max="11033" width="5.6640625" style="1" customWidth="1"/>
    <col min="11034" max="11034" width="6.5546875" style="1" customWidth="1"/>
    <col min="11035" max="11035" width="21.44140625" style="1" customWidth="1"/>
    <col min="11036" max="11036" width="4.33203125" style="1" customWidth="1"/>
    <col min="11037" max="11037" width="8.33203125" style="1" customWidth="1"/>
    <col min="11038" max="11038" width="8.6640625" style="1" customWidth="1"/>
    <col min="11039" max="11264" width="9.109375" style="1"/>
    <col min="11265" max="11265" width="0.6640625" style="1" customWidth="1"/>
    <col min="11266" max="11266" width="3.6640625" style="1" customWidth="1"/>
    <col min="11267" max="11267" width="6.88671875" style="1" customWidth="1"/>
    <col min="11268" max="11270" width="14" style="1" customWidth="1"/>
    <col min="11271" max="11271" width="3.88671875" style="1" customWidth="1"/>
    <col min="11272" max="11272" width="22.6640625" style="1" customWidth="1"/>
    <col min="11273" max="11273" width="14" style="1" customWidth="1"/>
    <col min="11274" max="11274" width="4.33203125" style="1" customWidth="1"/>
    <col min="11275" max="11275" width="19.6640625" style="1" customWidth="1"/>
    <col min="11276" max="11276" width="9.6640625" style="1" customWidth="1"/>
    <col min="11277" max="11277" width="14" style="1" customWidth="1"/>
    <col min="11278" max="11278" width="0.6640625" style="1" customWidth="1"/>
    <col min="11279" max="11279" width="1.44140625" style="1" customWidth="1"/>
    <col min="11280" max="11287" width="9.109375" style="1"/>
    <col min="11288" max="11289" width="5.6640625" style="1" customWidth="1"/>
    <col min="11290" max="11290" width="6.5546875" style="1" customWidth="1"/>
    <col min="11291" max="11291" width="21.44140625" style="1" customWidth="1"/>
    <col min="11292" max="11292" width="4.33203125" style="1" customWidth="1"/>
    <col min="11293" max="11293" width="8.33203125" style="1" customWidth="1"/>
    <col min="11294" max="11294" width="8.6640625" style="1" customWidth="1"/>
    <col min="11295" max="11520" width="9.109375" style="1"/>
    <col min="11521" max="11521" width="0.6640625" style="1" customWidth="1"/>
    <col min="11522" max="11522" width="3.6640625" style="1" customWidth="1"/>
    <col min="11523" max="11523" width="6.88671875" style="1" customWidth="1"/>
    <col min="11524" max="11526" width="14" style="1" customWidth="1"/>
    <col min="11527" max="11527" width="3.88671875" style="1" customWidth="1"/>
    <col min="11528" max="11528" width="22.6640625" style="1" customWidth="1"/>
    <col min="11529" max="11529" width="14" style="1" customWidth="1"/>
    <col min="11530" max="11530" width="4.33203125" style="1" customWidth="1"/>
    <col min="11531" max="11531" width="19.6640625" style="1" customWidth="1"/>
    <col min="11532" max="11532" width="9.6640625" style="1" customWidth="1"/>
    <col min="11533" max="11533" width="14" style="1" customWidth="1"/>
    <col min="11534" max="11534" width="0.6640625" style="1" customWidth="1"/>
    <col min="11535" max="11535" width="1.44140625" style="1" customWidth="1"/>
    <col min="11536" max="11543" width="9.109375" style="1"/>
    <col min="11544" max="11545" width="5.6640625" style="1" customWidth="1"/>
    <col min="11546" max="11546" width="6.5546875" style="1" customWidth="1"/>
    <col min="11547" max="11547" width="21.44140625" style="1" customWidth="1"/>
    <col min="11548" max="11548" width="4.33203125" style="1" customWidth="1"/>
    <col min="11549" max="11549" width="8.33203125" style="1" customWidth="1"/>
    <col min="11550" max="11550" width="8.6640625" style="1" customWidth="1"/>
    <col min="11551" max="11776" width="9.109375" style="1"/>
    <col min="11777" max="11777" width="0.6640625" style="1" customWidth="1"/>
    <col min="11778" max="11778" width="3.6640625" style="1" customWidth="1"/>
    <col min="11779" max="11779" width="6.88671875" style="1" customWidth="1"/>
    <col min="11780" max="11782" width="14" style="1" customWidth="1"/>
    <col min="11783" max="11783" width="3.88671875" style="1" customWidth="1"/>
    <col min="11784" max="11784" width="22.6640625" style="1" customWidth="1"/>
    <col min="11785" max="11785" width="14" style="1" customWidth="1"/>
    <col min="11786" max="11786" width="4.33203125" style="1" customWidth="1"/>
    <col min="11787" max="11787" width="19.6640625" style="1" customWidth="1"/>
    <col min="11788" max="11788" width="9.6640625" style="1" customWidth="1"/>
    <col min="11789" max="11789" width="14" style="1" customWidth="1"/>
    <col min="11790" max="11790" width="0.6640625" style="1" customWidth="1"/>
    <col min="11791" max="11791" width="1.44140625" style="1" customWidth="1"/>
    <col min="11792" max="11799" width="9.109375" style="1"/>
    <col min="11800" max="11801" width="5.6640625" style="1" customWidth="1"/>
    <col min="11802" max="11802" width="6.5546875" style="1" customWidth="1"/>
    <col min="11803" max="11803" width="21.44140625" style="1" customWidth="1"/>
    <col min="11804" max="11804" width="4.33203125" style="1" customWidth="1"/>
    <col min="11805" max="11805" width="8.33203125" style="1" customWidth="1"/>
    <col min="11806" max="11806" width="8.6640625" style="1" customWidth="1"/>
    <col min="11807" max="12032" width="9.109375" style="1"/>
    <col min="12033" max="12033" width="0.6640625" style="1" customWidth="1"/>
    <col min="12034" max="12034" width="3.6640625" style="1" customWidth="1"/>
    <col min="12035" max="12035" width="6.88671875" style="1" customWidth="1"/>
    <col min="12036" max="12038" width="14" style="1" customWidth="1"/>
    <col min="12039" max="12039" width="3.88671875" style="1" customWidth="1"/>
    <col min="12040" max="12040" width="22.6640625" style="1" customWidth="1"/>
    <col min="12041" max="12041" width="14" style="1" customWidth="1"/>
    <col min="12042" max="12042" width="4.33203125" style="1" customWidth="1"/>
    <col min="12043" max="12043" width="19.6640625" style="1" customWidth="1"/>
    <col min="12044" max="12044" width="9.6640625" style="1" customWidth="1"/>
    <col min="12045" max="12045" width="14" style="1" customWidth="1"/>
    <col min="12046" max="12046" width="0.6640625" style="1" customWidth="1"/>
    <col min="12047" max="12047" width="1.44140625" style="1" customWidth="1"/>
    <col min="12048" max="12055" width="9.109375" style="1"/>
    <col min="12056" max="12057" width="5.6640625" style="1" customWidth="1"/>
    <col min="12058" max="12058" width="6.5546875" style="1" customWidth="1"/>
    <col min="12059" max="12059" width="21.44140625" style="1" customWidth="1"/>
    <col min="12060" max="12060" width="4.33203125" style="1" customWidth="1"/>
    <col min="12061" max="12061" width="8.33203125" style="1" customWidth="1"/>
    <col min="12062" max="12062" width="8.6640625" style="1" customWidth="1"/>
    <col min="12063" max="12288" width="9.109375" style="1"/>
    <col min="12289" max="12289" width="0.6640625" style="1" customWidth="1"/>
    <col min="12290" max="12290" width="3.6640625" style="1" customWidth="1"/>
    <col min="12291" max="12291" width="6.88671875" style="1" customWidth="1"/>
    <col min="12292" max="12294" width="14" style="1" customWidth="1"/>
    <col min="12295" max="12295" width="3.88671875" style="1" customWidth="1"/>
    <col min="12296" max="12296" width="22.6640625" style="1" customWidth="1"/>
    <col min="12297" max="12297" width="14" style="1" customWidth="1"/>
    <col min="12298" max="12298" width="4.33203125" style="1" customWidth="1"/>
    <col min="12299" max="12299" width="19.6640625" style="1" customWidth="1"/>
    <col min="12300" max="12300" width="9.6640625" style="1" customWidth="1"/>
    <col min="12301" max="12301" width="14" style="1" customWidth="1"/>
    <col min="12302" max="12302" width="0.6640625" style="1" customWidth="1"/>
    <col min="12303" max="12303" width="1.44140625" style="1" customWidth="1"/>
    <col min="12304" max="12311" width="9.109375" style="1"/>
    <col min="12312" max="12313" width="5.6640625" style="1" customWidth="1"/>
    <col min="12314" max="12314" width="6.5546875" style="1" customWidth="1"/>
    <col min="12315" max="12315" width="21.44140625" style="1" customWidth="1"/>
    <col min="12316" max="12316" width="4.33203125" style="1" customWidth="1"/>
    <col min="12317" max="12317" width="8.33203125" style="1" customWidth="1"/>
    <col min="12318" max="12318" width="8.6640625" style="1" customWidth="1"/>
    <col min="12319" max="12544" width="9.109375" style="1"/>
    <col min="12545" max="12545" width="0.6640625" style="1" customWidth="1"/>
    <col min="12546" max="12546" width="3.6640625" style="1" customWidth="1"/>
    <col min="12547" max="12547" width="6.88671875" style="1" customWidth="1"/>
    <col min="12548" max="12550" width="14" style="1" customWidth="1"/>
    <col min="12551" max="12551" width="3.88671875" style="1" customWidth="1"/>
    <col min="12552" max="12552" width="22.6640625" style="1" customWidth="1"/>
    <col min="12553" max="12553" width="14" style="1" customWidth="1"/>
    <col min="12554" max="12554" width="4.33203125" style="1" customWidth="1"/>
    <col min="12555" max="12555" width="19.6640625" style="1" customWidth="1"/>
    <col min="12556" max="12556" width="9.6640625" style="1" customWidth="1"/>
    <col min="12557" max="12557" width="14" style="1" customWidth="1"/>
    <col min="12558" max="12558" width="0.6640625" style="1" customWidth="1"/>
    <col min="12559" max="12559" width="1.44140625" style="1" customWidth="1"/>
    <col min="12560" max="12567" width="9.109375" style="1"/>
    <col min="12568" max="12569" width="5.6640625" style="1" customWidth="1"/>
    <col min="12570" max="12570" width="6.5546875" style="1" customWidth="1"/>
    <col min="12571" max="12571" width="21.44140625" style="1" customWidth="1"/>
    <col min="12572" max="12572" width="4.33203125" style="1" customWidth="1"/>
    <col min="12573" max="12573" width="8.33203125" style="1" customWidth="1"/>
    <col min="12574" max="12574" width="8.6640625" style="1" customWidth="1"/>
    <col min="12575" max="12800" width="9.109375" style="1"/>
    <col min="12801" max="12801" width="0.6640625" style="1" customWidth="1"/>
    <col min="12802" max="12802" width="3.6640625" style="1" customWidth="1"/>
    <col min="12803" max="12803" width="6.88671875" style="1" customWidth="1"/>
    <col min="12804" max="12806" width="14" style="1" customWidth="1"/>
    <col min="12807" max="12807" width="3.88671875" style="1" customWidth="1"/>
    <col min="12808" max="12808" width="22.6640625" style="1" customWidth="1"/>
    <col min="12809" max="12809" width="14" style="1" customWidth="1"/>
    <col min="12810" max="12810" width="4.33203125" style="1" customWidth="1"/>
    <col min="12811" max="12811" width="19.6640625" style="1" customWidth="1"/>
    <col min="12812" max="12812" width="9.6640625" style="1" customWidth="1"/>
    <col min="12813" max="12813" width="14" style="1" customWidth="1"/>
    <col min="12814" max="12814" width="0.6640625" style="1" customWidth="1"/>
    <col min="12815" max="12815" width="1.44140625" style="1" customWidth="1"/>
    <col min="12816" max="12823" width="9.109375" style="1"/>
    <col min="12824" max="12825" width="5.6640625" style="1" customWidth="1"/>
    <col min="12826" max="12826" width="6.5546875" style="1" customWidth="1"/>
    <col min="12827" max="12827" width="21.44140625" style="1" customWidth="1"/>
    <col min="12828" max="12828" width="4.33203125" style="1" customWidth="1"/>
    <col min="12829" max="12829" width="8.33203125" style="1" customWidth="1"/>
    <col min="12830" max="12830" width="8.6640625" style="1" customWidth="1"/>
    <col min="12831" max="13056" width="9.109375" style="1"/>
    <col min="13057" max="13057" width="0.6640625" style="1" customWidth="1"/>
    <col min="13058" max="13058" width="3.6640625" style="1" customWidth="1"/>
    <col min="13059" max="13059" width="6.88671875" style="1" customWidth="1"/>
    <col min="13060" max="13062" width="14" style="1" customWidth="1"/>
    <col min="13063" max="13063" width="3.88671875" style="1" customWidth="1"/>
    <col min="13064" max="13064" width="22.6640625" style="1" customWidth="1"/>
    <col min="13065" max="13065" width="14" style="1" customWidth="1"/>
    <col min="13066" max="13066" width="4.33203125" style="1" customWidth="1"/>
    <col min="13067" max="13067" width="19.6640625" style="1" customWidth="1"/>
    <col min="13068" max="13068" width="9.6640625" style="1" customWidth="1"/>
    <col min="13069" max="13069" width="14" style="1" customWidth="1"/>
    <col min="13070" max="13070" width="0.6640625" style="1" customWidth="1"/>
    <col min="13071" max="13071" width="1.44140625" style="1" customWidth="1"/>
    <col min="13072" max="13079" width="9.109375" style="1"/>
    <col min="13080" max="13081" width="5.6640625" style="1" customWidth="1"/>
    <col min="13082" max="13082" width="6.5546875" style="1" customWidth="1"/>
    <col min="13083" max="13083" width="21.44140625" style="1" customWidth="1"/>
    <col min="13084" max="13084" width="4.33203125" style="1" customWidth="1"/>
    <col min="13085" max="13085" width="8.33203125" style="1" customWidth="1"/>
    <col min="13086" max="13086" width="8.6640625" style="1" customWidth="1"/>
    <col min="13087" max="13312" width="9.109375" style="1"/>
    <col min="13313" max="13313" width="0.6640625" style="1" customWidth="1"/>
    <col min="13314" max="13314" width="3.6640625" style="1" customWidth="1"/>
    <col min="13315" max="13315" width="6.88671875" style="1" customWidth="1"/>
    <col min="13316" max="13318" width="14" style="1" customWidth="1"/>
    <col min="13319" max="13319" width="3.88671875" style="1" customWidth="1"/>
    <col min="13320" max="13320" width="22.6640625" style="1" customWidth="1"/>
    <col min="13321" max="13321" width="14" style="1" customWidth="1"/>
    <col min="13322" max="13322" width="4.33203125" style="1" customWidth="1"/>
    <col min="13323" max="13323" width="19.6640625" style="1" customWidth="1"/>
    <col min="13324" max="13324" width="9.6640625" style="1" customWidth="1"/>
    <col min="13325" max="13325" width="14" style="1" customWidth="1"/>
    <col min="13326" max="13326" width="0.6640625" style="1" customWidth="1"/>
    <col min="13327" max="13327" width="1.44140625" style="1" customWidth="1"/>
    <col min="13328" max="13335" width="9.109375" style="1"/>
    <col min="13336" max="13337" width="5.6640625" style="1" customWidth="1"/>
    <col min="13338" max="13338" width="6.5546875" style="1" customWidth="1"/>
    <col min="13339" max="13339" width="21.44140625" style="1" customWidth="1"/>
    <col min="13340" max="13340" width="4.33203125" style="1" customWidth="1"/>
    <col min="13341" max="13341" width="8.33203125" style="1" customWidth="1"/>
    <col min="13342" max="13342" width="8.6640625" style="1" customWidth="1"/>
    <col min="13343" max="13568" width="9.109375" style="1"/>
    <col min="13569" max="13569" width="0.6640625" style="1" customWidth="1"/>
    <col min="13570" max="13570" width="3.6640625" style="1" customWidth="1"/>
    <col min="13571" max="13571" width="6.88671875" style="1" customWidth="1"/>
    <col min="13572" max="13574" width="14" style="1" customWidth="1"/>
    <col min="13575" max="13575" width="3.88671875" style="1" customWidth="1"/>
    <col min="13576" max="13576" width="22.6640625" style="1" customWidth="1"/>
    <col min="13577" max="13577" width="14" style="1" customWidth="1"/>
    <col min="13578" max="13578" width="4.33203125" style="1" customWidth="1"/>
    <col min="13579" max="13579" width="19.6640625" style="1" customWidth="1"/>
    <col min="13580" max="13580" width="9.6640625" style="1" customWidth="1"/>
    <col min="13581" max="13581" width="14" style="1" customWidth="1"/>
    <col min="13582" max="13582" width="0.6640625" style="1" customWidth="1"/>
    <col min="13583" max="13583" width="1.44140625" style="1" customWidth="1"/>
    <col min="13584" max="13591" width="9.109375" style="1"/>
    <col min="13592" max="13593" width="5.6640625" style="1" customWidth="1"/>
    <col min="13594" max="13594" width="6.5546875" style="1" customWidth="1"/>
    <col min="13595" max="13595" width="21.44140625" style="1" customWidth="1"/>
    <col min="13596" max="13596" width="4.33203125" style="1" customWidth="1"/>
    <col min="13597" max="13597" width="8.33203125" style="1" customWidth="1"/>
    <col min="13598" max="13598" width="8.6640625" style="1" customWidth="1"/>
    <col min="13599" max="13824" width="9.109375" style="1"/>
    <col min="13825" max="13825" width="0.6640625" style="1" customWidth="1"/>
    <col min="13826" max="13826" width="3.6640625" style="1" customWidth="1"/>
    <col min="13827" max="13827" width="6.88671875" style="1" customWidth="1"/>
    <col min="13828" max="13830" width="14" style="1" customWidth="1"/>
    <col min="13831" max="13831" width="3.88671875" style="1" customWidth="1"/>
    <col min="13832" max="13832" width="22.6640625" style="1" customWidth="1"/>
    <col min="13833" max="13833" width="14" style="1" customWidth="1"/>
    <col min="13834" max="13834" width="4.33203125" style="1" customWidth="1"/>
    <col min="13835" max="13835" width="19.6640625" style="1" customWidth="1"/>
    <col min="13836" max="13836" width="9.6640625" style="1" customWidth="1"/>
    <col min="13837" max="13837" width="14" style="1" customWidth="1"/>
    <col min="13838" max="13838" width="0.6640625" style="1" customWidth="1"/>
    <col min="13839" max="13839" width="1.44140625" style="1" customWidth="1"/>
    <col min="13840" max="13847" width="9.109375" style="1"/>
    <col min="13848" max="13849" width="5.6640625" style="1" customWidth="1"/>
    <col min="13850" max="13850" width="6.5546875" style="1" customWidth="1"/>
    <col min="13851" max="13851" width="21.44140625" style="1" customWidth="1"/>
    <col min="13852" max="13852" width="4.33203125" style="1" customWidth="1"/>
    <col min="13853" max="13853" width="8.33203125" style="1" customWidth="1"/>
    <col min="13854" max="13854" width="8.6640625" style="1" customWidth="1"/>
    <col min="13855" max="14080" width="9.109375" style="1"/>
    <col min="14081" max="14081" width="0.6640625" style="1" customWidth="1"/>
    <col min="14082" max="14082" width="3.6640625" style="1" customWidth="1"/>
    <col min="14083" max="14083" width="6.88671875" style="1" customWidth="1"/>
    <col min="14084" max="14086" width="14" style="1" customWidth="1"/>
    <col min="14087" max="14087" width="3.88671875" style="1" customWidth="1"/>
    <col min="14088" max="14088" width="22.6640625" style="1" customWidth="1"/>
    <col min="14089" max="14089" width="14" style="1" customWidth="1"/>
    <col min="14090" max="14090" width="4.33203125" style="1" customWidth="1"/>
    <col min="14091" max="14091" width="19.6640625" style="1" customWidth="1"/>
    <col min="14092" max="14092" width="9.6640625" style="1" customWidth="1"/>
    <col min="14093" max="14093" width="14" style="1" customWidth="1"/>
    <col min="14094" max="14094" width="0.6640625" style="1" customWidth="1"/>
    <col min="14095" max="14095" width="1.44140625" style="1" customWidth="1"/>
    <col min="14096" max="14103" width="9.109375" style="1"/>
    <col min="14104" max="14105" width="5.6640625" style="1" customWidth="1"/>
    <col min="14106" max="14106" width="6.5546875" style="1" customWidth="1"/>
    <col min="14107" max="14107" width="21.44140625" style="1" customWidth="1"/>
    <col min="14108" max="14108" width="4.33203125" style="1" customWidth="1"/>
    <col min="14109" max="14109" width="8.33203125" style="1" customWidth="1"/>
    <col min="14110" max="14110" width="8.6640625" style="1" customWidth="1"/>
    <col min="14111" max="14336" width="9.109375" style="1"/>
    <col min="14337" max="14337" width="0.6640625" style="1" customWidth="1"/>
    <col min="14338" max="14338" width="3.6640625" style="1" customWidth="1"/>
    <col min="14339" max="14339" width="6.88671875" style="1" customWidth="1"/>
    <col min="14340" max="14342" width="14" style="1" customWidth="1"/>
    <col min="14343" max="14343" width="3.88671875" style="1" customWidth="1"/>
    <col min="14344" max="14344" width="22.6640625" style="1" customWidth="1"/>
    <col min="14345" max="14345" width="14" style="1" customWidth="1"/>
    <col min="14346" max="14346" width="4.33203125" style="1" customWidth="1"/>
    <col min="14347" max="14347" width="19.6640625" style="1" customWidth="1"/>
    <col min="14348" max="14348" width="9.6640625" style="1" customWidth="1"/>
    <col min="14349" max="14349" width="14" style="1" customWidth="1"/>
    <col min="14350" max="14350" width="0.6640625" style="1" customWidth="1"/>
    <col min="14351" max="14351" width="1.44140625" style="1" customWidth="1"/>
    <col min="14352" max="14359" width="9.109375" style="1"/>
    <col min="14360" max="14361" width="5.6640625" style="1" customWidth="1"/>
    <col min="14362" max="14362" width="6.5546875" style="1" customWidth="1"/>
    <col min="14363" max="14363" width="21.44140625" style="1" customWidth="1"/>
    <col min="14364" max="14364" width="4.33203125" style="1" customWidth="1"/>
    <col min="14365" max="14365" width="8.33203125" style="1" customWidth="1"/>
    <col min="14366" max="14366" width="8.6640625" style="1" customWidth="1"/>
    <col min="14367" max="14592" width="9.109375" style="1"/>
    <col min="14593" max="14593" width="0.6640625" style="1" customWidth="1"/>
    <col min="14594" max="14594" width="3.6640625" style="1" customWidth="1"/>
    <col min="14595" max="14595" width="6.88671875" style="1" customWidth="1"/>
    <col min="14596" max="14598" width="14" style="1" customWidth="1"/>
    <col min="14599" max="14599" width="3.88671875" style="1" customWidth="1"/>
    <col min="14600" max="14600" width="22.6640625" style="1" customWidth="1"/>
    <col min="14601" max="14601" width="14" style="1" customWidth="1"/>
    <col min="14602" max="14602" width="4.33203125" style="1" customWidth="1"/>
    <col min="14603" max="14603" width="19.6640625" style="1" customWidth="1"/>
    <col min="14604" max="14604" width="9.6640625" style="1" customWidth="1"/>
    <col min="14605" max="14605" width="14" style="1" customWidth="1"/>
    <col min="14606" max="14606" width="0.6640625" style="1" customWidth="1"/>
    <col min="14607" max="14607" width="1.44140625" style="1" customWidth="1"/>
    <col min="14608" max="14615" width="9.109375" style="1"/>
    <col min="14616" max="14617" width="5.6640625" style="1" customWidth="1"/>
    <col min="14618" max="14618" width="6.5546875" style="1" customWidth="1"/>
    <col min="14619" max="14619" width="21.44140625" style="1" customWidth="1"/>
    <col min="14620" max="14620" width="4.33203125" style="1" customWidth="1"/>
    <col min="14621" max="14621" width="8.33203125" style="1" customWidth="1"/>
    <col min="14622" max="14622" width="8.6640625" style="1" customWidth="1"/>
    <col min="14623" max="14848" width="9.109375" style="1"/>
    <col min="14849" max="14849" width="0.6640625" style="1" customWidth="1"/>
    <col min="14850" max="14850" width="3.6640625" style="1" customWidth="1"/>
    <col min="14851" max="14851" width="6.88671875" style="1" customWidth="1"/>
    <col min="14852" max="14854" width="14" style="1" customWidth="1"/>
    <col min="14855" max="14855" width="3.88671875" style="1" customWidth="1"/>
    <col min="14856" max="14856" width="22.6640625" style="1" customWidth="1"/>
    <col min="14857" max="14857" width="14" style="1" customWidth="1"/>
    <col min="14858" max="14858" width="4.33203125" style="1" customWidth="1"/>
    <col min="14859" max="14859" width="19.6640625" style="1" customWidth="1"/>
    <col min="14860" max="14860" width="9.6640625" style="1" customWidth="1"/>
    <col min="14861" max="14861" width="14" style="1" customWidth="1"/>
    <col min="14862" max="14862" width="0.6640625" style="1" customWidth="1"/>
    <col min="14863" max="14863" width="1.44140625" style="1" customWidth="1"/>
    <col min="14864" max="14871" width="9.109375" style="1"/>
    <col min="14872" max="14873" width="5.6640625" style="1" customWidth="1"/>
    <col min="14874" max="14874" width="6.5546875" style="1" customWidth="1"/>
    <col min="14875" max="14875" width="21.44140625" style="1" customWidth="1"/>
    <col min="14876" max="14876" width="4.33203125" style="1" customWidth="1"/>
    <col min="14877" max="14877" width="8.33203125" style="1" customWidth="1"/>
    <col min="14878" max="14878" width="8.6640625" style="1" customWidth="1"/>
    <col min="14879" max="15104" width="9.109375" style="1"/>
    <col min="15105" max="15105" width="0.6640625" style="1" customWidth="1"/>
    <col min="15106" max="15106" width="3.6640625" style="1" customWidth="1"/>
    <col min="15107" max="15107" width="6.88671875" style="1" customWidth="1"/>
    <col min="15108" max="15110" width="14" style="1" customWidth="1"/>
    <col min="15111" max="15111" width="3.88671875" style="1" customWidth="1"/>
    <col min="15112" max="15112" width="22.6640625" style="1" customWidth="1"/>
    <col min="15113" max="15113" width="14" style="1" customWidth="1"/>
    <col min="15114" max="15114" width="4.33203125" style="1" customWidth="1"/>
    <col min="15115" max="15115" width="19.6640625" style="1" customWidth="1"/>
    <col min="15116" max="15116" width="9.6640625" style="1" customWidth="1"/>
    <col min="15117" max="15117" width="14" style="1" customWidth="1"/>
    <col min="15118" max="15118" width="0.6640625" style="1" customWidth="1"/>
    <col min="15119" max="15119" width="1.44140625" style="1" customWidth="1"/>
    <col min="15120" max="15127" width="9.109375" style="1"/>
    <col min="15128" max="15129" width="5.6640625" style="1" customWidth="1"/>
    <col min="15130" max="15130" width="6.5546875" style="1" customWidth="1"/>
    <col min="15131" max="15131" width="21.44140625" style="1" customWidth="1"/>
    <col min="15132" max="15132" width="4.33203125" style="1" customWidth="1"/>
    <col min="15133" max="15133" width="8.33203125" style="1" customWidth="1"/>
    <col min="15134" max="15134" width="8.6640625" style="1" customWidth="1"/>
    <col min="15135" max="15360" width="9.109375" style="1"/>
    <col min="15361" max="15361" width="0.6640625" style="1" customWidth="1"/>
    <col min="15362" max="15362" width="3.6640625" style="1" customWidth="1"/>
    <col min="15363" max="15363" width="6.88671875" style="1" customWidth="1"/>
    <col min="15364" max="15366" width="14" style="1" customWidth="1"/>
    <col min="15367" max="15367" width="3.88671875" style="1" customWidth="1"/>
    <col min="15368" max="15368" width="22.6640625" style="1" customWidth="1"/>
    <col min="15369" max="15369" width="14" style="1" customWidth="1"/>
    <col min="15370" max="15370" width="4.33203125" style="1" customWidth="1"/>
    <col min="15371" max="15371" width="19.6640625" style="1" customWidth="1"/>
    <col min="15372" max="15372" width="9.6640625" style="1" customWidth="1"/>
    <col min="15373" max="15373" width="14" style="1" customWidth="1"/>
    <col min="15374" max="15374" width="0.6640625" style="1" customWidth="1"/>
    <col min="15375" max="15375" width="1.44140625" style="1" customWidth="1"/>
    <col min="15376" max="15383" width="9.109375" style="1"/>
    <col min="15384" max="15385" width="5.6640625" style="1" customWidth="1"/>
    <col min="15386" max="15386" width="6.5546875" style="1" customWidth="1"/>
    <col min="15387" max="15387" width="21.44140625" style="1" customWidth="1"/>
    <col min="15388" max="15388" width="4.33203125" style="1" customWidth="1"/>
    <col min="15389" max="15389" width="8.33203125" style="1" customWidth="1"/>
    <col min="15390" max="15390" width="8.6640625" style="1" customWidth="1"/>
    <col min="15391" max="15616" width="9.109375" style="1"/>
    <col min="15617" max="15617" width="0.6640625" style="1" customWidth="1"/>
    <col min="15618" max="15618" width="3.6640625" style="1" customWidth="1"/>
    <col min="15619" max="15619" width="6.88671875" style="1" customWidth="1"/>
    <col min="15620" max="15622" width="14" style="1" customWidth="1"/>
    <col min="15623" max="15623" width="3.88671875" style="1" customWidth="1"/>
    <col min="15624" max="15624" width="22.6640625" style="1" customWidth="1"/>
    <col min="15625" max="15625" width="14" style="1" customWidth="1"/>
    <col min="15626" max="15626" width="4.33203125" style="1" customWidth="1"/>
    <col min="15627" max="15627" width="19.6640625" style="1" customWidth="1"/>
    <col min="15628" max="15628" width="9.6640625" style="1" customWidth="1"/>
    <col min="15629" max="15629" width="14" style="1" customWidth="1"/>
    <col min="15630" max="15630" width="0.6640625" style="1" customWidth="1"/>
    <col min="15631" max="15631" width="1.44140625" style="1" customWidth="1"/>
    <col min="15632" max="15639" width="9.109375" style="1"/>
    <col min="15640" max="15641" width="5.6640625" style="1" customWidth="1"/>
    <col min="15642" max="15642" width="6.5546875" style="1" customWidth="1"/>
    <col min="15643" max="15643" width="21.44140625" style="1" customWidth="1"/>
    <col min="15644" max="15644" width="4.33203125" style="1" customWidth="1"/>
    <col min="15645" max="15645" width="8.33203125" style="1" customWidth="1"/>
    <col min="15646" max="15646" width="8.6640625" style="1" customWidth="1"/>
    <col min="15647" max="15872" width="9.109375" style="1"/>
    <col min="15873" max="15873" width="0.6640625" style="1" customWidth="1"/>
    <col min="15874" max="15874" width="3.6640625" style="1" customWidth="1"/>
    <col min="15875" max="15875" width="6.88671875" style="1" customWidth="1"/>
    <col min="15876" max="15878" width="14" style="1" customWidth="1"/>
    <col min="15879" max="15879" width="3.88671875" style="1" customWidth="1"/>
    <col min="15880" max="15880" width="22.6640625" style="1" customWidth="1"/>
    <col min="15881" max="15881" width="14" style="1" customWidth="1"/>
    <col min="15882" max="15882" width="4.33203125" style="1" customWidth="1"/>
    <col min="15883" max="15883" width="19.6640625" style="1" customWidth="1"/>
    <col min="15884" max="15884" width="9.6640625" style="1" customWidth="1"/>
    <col min="15885" max="15885" width="14" style="1" customWidth="1"/>
    <col min="15886" max="15886" width="0.6640625" style="1" customWidth="1"/>
    <col min="15887" max="15887" width="1.44140625" style="1" customWidth="1"/>
    <col min="15888" max="15895" width="9.109375" style="1"/>
    <col min="15896" max="15897" width="5.6640625" style="1" customWidth="1"/>
    <col min="15898" max="15898" width="6.5546875" style="1" customWidth="1"/>
    <col min="15899" max="15899" width="21.44140625" style="1" customWidth="1"/>
    <col min="15900" max="15900" width="4.33203125" style="1" customWidth="1"/>
    <col min="15901" max="15901" width="8.33203125" style="1" customWidth="1"/>
    <col min="15902" max="15902" width="8.6640625" style="1" customWidth="1"/>
    <col min="15903" max="16128" width="9.109375" style="1"/>
    <col min="16129" max="16129" width="0.6640625" style="1" customWidth="1"/>
    <col min="16130" max="16130" width="3.6640625" style="1" customWidth="1"/>
    <col min="16131" max="16131" width="6.88671875" style="1" customWidth="1"/>
    <col min="16132" max="16134" width="14" style="1" customWidth="1"/>
    <col min="16135" max="16135" width="3.88671875" style="1" customWidth="1"/>
    <col min="16136" max="16136" width="22.6640625" style="1" customWidth="1"/>
    <col min="16137" max="16137" width="14" style="1" customWidth="1"/>
    <col min="16138" max="16138" width="4.33203125" style="1" customWidth="1"/>
    <col min="16139" max="16139" width="19.6640625" style="1" customWidth="1"/>
    <col min="16140" max="16140" width="9.6640625" style="1" customWidth="1"/>
    <col min="16141" max="16141" width="14" style="1" customWidth="1"/>
    <col min="16142" max="16142" width="0.6640625" style="1" customWidth="1"/>
    <col min="16143" max="16143" width="1.44140625" style="1" customWidth="1"/>
    <col min="16144" max="16151" width="9.109375" style="1"/>
    <col min="16152" max="16153" width="5.6640625" style="1" customWidth="1"/>
    <col min="16154" max="16154" width="6.5546875" style="1" customWidth="1"/>
    <col min="16155" max="16155" width="21.44140625" style="1" customWidth="1"/>
    <col min="16156" max="16156" width="4.33203125" style="1" customWidth="1"/>
    <col min="16157" max="16157" width="8.33203125" style="1" customWidth="1"/>
    <col min="16158" max="16158" width="8.6640625" style="1" customWidth="1"/>
    <col min="16159" max="16384" width="9.109375" style="1"/>
  </cols>
  <sheetData>
    <row r="1" spans="2:30" ht="28.5" customHeight="1" thickBot="1" x14ac:dyDescent="0.4">
      <c r="B1" s="2"/>
      <c r="C1" s="2"/>
      <c r="D1" s="2"/>
      <c r="E1" s="2"/>
      <c r="F1" s="3"/>
      <c r="G1" s="2"/>
      <c r="H1" s="4" t="str">
        <f>CONCATENATE(AA2," ",AB2," ",AC2," ",AD2)</f>
        <v xml:space="preserve">Krycí list rozpočtu v EUR  </v>
      </c>
      <c r="I1" s="2"/>
      <c r="J1" s="2"/>
      <c r="K1" s="2"/>
      <c r="L1" s="2"/>
      <c r="M1" s="2"/>
      <c r="Z1" s="1" t="s">
        <v>5</v>
      </c>
      <c r="AA1" s="1" t="s">
        <v>6</v>
      </c>
      <c r="AB1" s="1" t="s">
        <v>7</v>
      </c>
      <c r="AC1" s="1" t="s">
        <v>8</v>
      </c>
      <c r="AD1" s="1" t="s">
        <v>9</v>
      </c>
    </row>
    <row r="2" spans="2:30" ht="18" customHeight="1" thickTop="1" x14ac:dyDescent="0.2">
      <c r="B2" s="5" t="s">
        <v>10</v>
      </c>
      <c r="C2" s="6"/>
      <c r="D2" s="6" t="s">
        <v>162</v>
      </c>
      <c r="E2" s="6"/>
      <c r="F2" s="6"/>
      <c r="G2" s="7" t="s">
        <v>11</v>
      </c>
      <c r="H2" s="6" t="s">
        <v>164</v>
      </c>
      <c r="I2" s="6"/>
      <c r="J2" s="7" t="s">
        <v>12</v>
      </c>
      <c r="K2" s="6"/>
      <c r="L2" s="6"/>
      <c r="M2" s="8"/>
      <c r="Z2" s="1" t="s">
        <v>13</v>
      </c>
      <c r="AA2" s="9" t="s">
        <v>14</v>
      </c>
      <c r="AB2" s="9" t="s">
        <v>15</v>
      </c>
      <c r="AC2" s="9"/>
      <c r="AD2" s="10"/>
    </row>
    <row r="3" spans="2:30" ht="18" customHeight="1" x14ac:dyDescent="0.2">
      <c r="B3" s="11" t="s">
        <v>16</v>
      </c>
      <c r="C3" s="12"/>
      <c r="D3" s="12" t="s">
        <v>163</v>
      </c>
      <c r="E3" s="12"/>
      <c r="F3" s="12"/>
      <c r="G3" s="13" t="s">
        <v>17</v>
      </c>
      <c r="H3" s="12"/>
      <c r="I3" s="12"/>
      <c r="J3" s="13" t="s">
        <v>18</v>
      </c>
      <c r="K3" s="12"/>
      <c r="L3" s="12"/>
      <c r="M3" s="14"/>
      <c r="Z3" s="1" t="s">
        <v>19</v>
      </c>
      <c r="AA3" s="9" t="s">
        <v>20</v>
      </c>
      <c r="AB3" s="9" t="s">
        <v>21</v>
      </c>
      <c r="AC3" s="9" t="s">
        <v>22</v>
      </c>
      <c r="AD3" s="10" t="s">
        <v>23</v>
      </c>
    </row>
    <row r="4" spans="2:30" ht="18" customHeight="1" thickBot="1" x14ac:dyDescent="0.25">
      <c r="B4" s="15" t="s">
        <v>24</v>
      </c>
      <c r="C4" s="16"/>
      <c r="D4" s="16"/>
      <c r="E4" s="16"/>
      <c r="F4" s="16"/>
      <c r="G4" s="17"/>
      <c r="H4" s="16"/>
      <c r="I4" s="16"/>
      <c r="J4" s="17" t="s">
        <v>25</v>
      </c>
      <c r="K4" s="18"/>
      <c r="L4" s="16" t="s">
        <v>26</v>
      </c>
      <c r="M4" s="19"/>
      <c r="Z4" s="1" t="s">
        <v>27</v>
      </c>
      <c r="AA4" s="9" t="s">
        <v>28</v>
      </c>
      <c r="AB4" s="9" t="s">
        <v>21</v>
      </c>
      <c r="AC4" s="9"/>
      <c r="AD4" s="10"/>
    </row>
    <row r="5" spans="2:30" ht="18" customHeight="1" thickTop="1" x14ac:dyDescent="0.2">
      <c r="B5" s="5" t="s">
        <v>29</v>
      </c>
      <c r="C5" s="6"/>
      <c r="D5" s="127" t="s">
        <v>129</v>
      </c>
      <c r="E5" s="6"/>
      <c r="F5" s="6"/>
      <c r="G5" s="20" t="s">
        <v>128</v>
      </c>
      <c r="H5" s="6" t="s">
        <v>130</v>
      </c>
      <c r="I5" s="6"/>
      <c r="J5" s="6" t="s">
        <v>30</v>
      </c>
      <c r="K5" s="12"/>
      <c r="L5" s="6" t="s">
        <v>31</v>
      </c>
      <c r="M5" s="8"/>
      <c r="Z5" s="1" t="s">
        <v>32</v>
      </c>
      <c r="AA5" s="9" t="s">
        <v>20</v>
      </c>
      <c r="AB5" s="9" t="s">
        <v>21</v>
      </c>
      <c r="AC5" s="9" t="s">
        <v>22</v>
      </c>
      <c r="AD5" s="10" t="s">
        <v>23</v>
      </c>
    </row>
    <row r="6" spans="2:30" ht="18" customHeight="1" x14ac:dyDescent="0.2">
      <c r="B6" s="11" t="s">
        <v>33</v>
      </c>
      <c r="C6" s="12"/>
      <c r="E6" s="12"/>
      <c r="F6" s="12"/>
      <c r="G6" s="21"/>
      <c r="H6" s="12"/>
      <c r="I6" s="12"/>
      <c r="J6" s="12" t="s">
        <v>30</v>
      </c>
      <c r="K6" s="2"/>
      <c r="L6" s="12" t="s">
        <v>36</v>
      </c>
      <c r="M6" s="14"/>
    </row>
    <row r="7" spans="2:30" ht="18" customHeight="1" thickBot="1" x14ac:dyDescent="0.25">
      <c r="B7" s="15" t="s">
        <v>34</v>
      </c>
      <c r="C7" s="16"/>
      <c r="D7" s="16"/>
      <c r="E7" s="16"/>
      <c r="F7" s="16"/>
      <c r="G7" s="22" t="s">
        <v>35</v>
      </c>
      <c r="H7" s="16"/>
      <c r="I7" s="16"/>
      <c r="J7" s="16" t="s">
        <v>30</v>
      </c>
      <c r="K7" s="16"/>
      <c r="L7" s="16" t="s">
        <v>36</v>
      </c>
      <c r="M7" s="19"/>
    </row>
    <row r="8" spans="2:30" ht="18" customHeight="1" thickTop="1" x14ac:dyDescent="0.2">
      <c r="B8" s="23"/>
      <c r="C8" s="24"/>
      <c r="D8" s="25"/>
      <c r="E8" s="26"/>
      <c r="F8" s="27">
        <f>IF(B8&lt;&gt;0,ROUND($M$26/B8,0),0)</f>
        <v>0</v>
      </c>
      <c r="G8" s="20"/>
      <c r="H8" s="24"/>
      <c r="I8" s="27">
        <f>IF(G8&lt;&gt;0,ROUND($M$26/G8,0),0)</f>
        <v>0</v>
      </c>
      <c r="J8" s="7"/>
      <c r="K8" s="24"/>
      <c r="L8" s="26"/>
      <c r="M8" s="28">
        <f>IF(J8&lt;&gt;0,ROUND($M$26/J8,0),0)</f>
        <v>0</v>
      </c>
    </row>
    <row r="9" spans="2:30" ht="18" customHeight="1" thickBot="1" x14ac:dyDescent="0.25">
      <c r="B9" s="29"/>
      <c r="C9" s="30"/>
      <c r="D9" s="31"/>
      <c r="E9" s="32"/>
      <c r="F9" s="33">
        <f>IF(B9&lt;&gt;0,ROUND($M$26/B9,0),0)</f>
        <v>0</v>
      </c>
      <c r="G9" s="34"/>
      <c r="H9" s="30"/>
      <c r="I9" s="33">
        <f>IF(G9&lt;&gt;0,ROUND($M$26/G9,0),0)</f>
        <v>0</v>
      </c>
      <c r="J9" s="34"/>
      <c r="K9" s="30"/>
      <c r="L9" s="32"/>
      <c r="M9" s="35">
        <f>IF(J9&lt;&gt;0,ROUND($M$26/J9,0),0)</f>
        <v>0</v>
      </c>
    </row>
    <row r="10" spans="2:30" ht="18" customHeight="1" thickTop="1" x14ac:dyDescent="0.2">
      <c r="B10" s="36" t="s">
        <v>37</v>
      </c>
      <c r="C10" s="37" t="s">
        <v>38</v>
      </c>
      <c r="D10" s="38" t="s">
        <v>39</v>
      </c>
      <c r="E10" s="38" t="s">
        <v>40</v>
      </c>
      <c r="F10" s="39" t="s">
        <v>41</v>
      </c>
      <c r="G10" s="36" t="s">
        <v>42</v>
      </c>
      <c r="H10" s="40" t="s">
        <v>43</v>
      </c>
      <c r="I10" s="41"/>
      <c r="J10" s="36" t="s">
        <v>44</v>
      </c>
      <c r="K10" s="40" t="s">
        <v>45</v>
      </c>
      <c r="L10" s="42"/>
      <c r="M10" s="41"/>
    </row>
    <row r="11" spans="2:30" ht="18" customHeight="1" x14ac:dyDescent="0.2">
      <c r="B11" s="43">
        <v>1</v>
      </c>
      <c r="C11" s="44" t="s">
        <v>46</v>
      </c>
      <c r="D11" s="45">
        <v>0</v>
      </c>
      <c r="E11" s="45">
        <v>0</v>
      </c>
      <c r="F11" s="46">
        <f>D11+E11</f>
        <v>0</v>
      </c>
      <c r="G11" s="43">
        <v>6</v>
      </c>
      <c r="H11" s="44" t="s">
        <v>47</v>
      </c>
      <c r="I11" s="46">
        <v>0</v>
      </c>
      <c r="J11" s="43">
        <v>11</v>
      </c>
      <c r="K11" s="47" t="s">
        <v>48</v>
      </c>
      <c r="L11" s="48">
        <v>0</v>
      </c>
      <c r="M11" s="46">
        <v>0</v>
      </c>
    </row>
    <row r="12" spans="2:30" ht="18" customHeight="1" x14ac:dyDescent="0.2">
      <c r="B12" s="49">
        <v>2</v>
      </c>
      <c r="C12" s="50" t="s">
        <v>49</v>
      </c>
      <c r="D12" s="51"/>
      <c r="E12" s="51"/>
      <c r="F12" s="46"/>
      <c r="G12" s="49">
        <v>7</v>
      </c>
      <c r="H12" s="50" t="s">
        <v>50</v>
      </c>
      <c r="I12" s="52">
        <v>0</v>
      </c>
      <c r="J12" s="49">
        <v>12</v>
      </c>
      <c r="K12" s="53" t="s">
        <v>51</v>
      </c>
      <c r="L12" s="54">
        <v>0</v>
      </c>
      <c r="M12" s="52">
        <v>0</v>
      </c>
    </row>
    <row r="13" spans="2:30" ht="18" customHeight="1" x14ac:dyDescent="0.2">
      <c r="B13" s="49">
        <v>3</v>
      </c>
      <c r="C13" s="50" t="s">
        <v>52</v>
      </c>
      <c r="D13" s="51">
        <v>0</v>
      </c>
      <c r="E13" s="51">
        <v>0</v>
      </c>
      <c r="F13" s="46">
        <f>D13+E13</f>
        <v>0</v>
      </c>
      <c r="G13" s="49">
        <v>8</v>
      </c>
      <c r="H13" s="50" t="s">
        <v>53</v>
      </c>
      <c r="I13" s="52">
        <v>0</v>
      </c>
      <c r="J13" s="49">
        <v>13</v>
      </c>
      <c r="K13" s="53" t="s">
        <v>54</v>
      </c>
      <c r="L13" s="54">
        <v>0</v>
      </c>
      <c r="M13" s="52">
        <v>0</v>
      </c>
    </row>
    <row r="14" spans="2:30" ht="18" customHeight="1" thickBot="1" x14ac:dyDescent="0.25">
      <c r="B14" s="49">
        <v>4</v>
      </c>
      <c r="C14" s="50" t="s">
        <v>55</v>
      </c>
      <c r="D14" s="51">
        <v>0</v>
      </c>
      <c r="E14" s="51">
        <v>0</v>
      </c>
      <c r="F14" s="55">
        <f>D14+E14</f>
        <v>0</v>
      </c>
      <c r="G14" s="49">
        <v>9</v>
      </c>
      <c r="H14" s="50" t="s">
        <v>56</v>
      </c>
      <c r="I14" s="52">
        <v>0</v>
      </c>
      <c r="J14" s="49">
        <v>14</v>
      </c>
      <c r="K14" s="53" t="s">
        <v>56</v>
      </c>
      <c r="L14" s="54">
        <v>0</v>
      </c>
      <c r="M14" s="52">
        <v>0</v>
      </c>
    </row>
    <row r="15" spans="2:30" ht="18" customHeight="1" thickBot="1" x14ac:dyDescent="0.25">
      <c r="B15" s="56">
        <v>5</v>
      </c>
      <c r="C15" s="57" t="s">
        <v>57</v>
      </c>
      <c r="D15" s="58">
        <f>SUM(D11:D14)</f>
        <v>0</v>
      </c>
      <c r="E15" s="59">
        <f>SUM(E11:E14)</f>
        <v>0</v>
      </c>
      <c r="F15" s="60">
        <f>SUM(Chodník!G54)</f>
        <v>0</v>
      </c>
      <c r="G15" s="61">
        <v>10</v>
      </c>
      <c r="H15" s="62" t="s">
        <v>58</v>
      </c>
      <c r="I15" s="60">
        <f>SUM(I11:I14)</f>
        <v>0</v>
      </c>
      <c r="J15" s="56">
        <v>15</v>
      </c>
      <c r="K15" s="63"/>
      <c r="L15" s="64" t="s">
        <v>59</v>
      </c>
      <c r="M15" s="60">
        <f>SUM(M11:M14)</f>
        <v>0</v>
      </c>
    </row>
    <row r="16" spans="2:30" ht="18" customHeight="1" thickTop="1" x14ac:dyDescent="0.2">
      <c r="B16" s="65" t="s">
        <v>60</v>
      </c>
      <c r="C16" s="66"/>
      <c r="D16" s="66"/>
      <c r="E16" s="66"/>
      <c r="F16" s="67"/>
      <c r="G16" s="65" t="s">
        <v>61</v>
      </c>
      <c r="H16" s="66"/>
      <c r="I16" s="68"/>
      <c r="J16" s="36" t="s">
        <v>62</v>
      </c>
      <c r="K16" s="40" t="s">
        <v>63</v>
      </c>
      <c r="L16" s="42"/>
      <c r="M16" s="69"/>
    </row>
    <row r="17" spans="2:13" ht="18" customHeight="1" x14ac:dyDescent="0.2">
      <c r="B17" s="70"/>
      <c r="C17" s="71" t="s">
        <v>64</v>
      </c>
      <c r="D17" s="71"/>
      <c r="E17" s="71" t="s">
        <v>65</v>
      </c>
      <c r="F17" s="72"/>
      <c r="G17" s="70"/>
      <c r="H17" s="73"/>
      <c r="I17" s="74"/>
      <c r="J17" s="49">
        <v>16</v>
      </c>
      <c r="K17" s="53" t="s">
        <v>66</v>
      </c>
      <c r="L17" s="75"/>
      <c r="M17" s="52">
        <v>0</v>
      </c>
    </row>
    <row r="18" spans="2:13" ht="18" customHeight="1" x14ac:dyDescent="0.2">
      <c r="B18" s="76"/>
      <c r="C18" s="73" t="s">
        <v>67</v>
      </c>
      <c r="D18" s="73"/>
      <c r="E18" s="73"/>
      <c r="F18" s="77"/>
      <c r="G18" s="76"/>
      <c r="H18" s="73" t="s">
        <v>160</v>
      </c>
      <c r="I18" s="74"/>
      <c r="J18" s="49">
        <v>17</v>
      </c>
      <c r="K18" s="53" t="s">
        <v>68</v>
      </c>
      <c r="L18" s="75"/>
      <c r="M18" s="52">
        <v>0</v>
      </c>
    </row>
    <row r="19" spans="2:13" ht="18" customHeight="1" x14ac:dyDescent="0.2">
      <c r="B19" s="76"/>
      <c r="C19" s="73"/>
      <c r="D19" s="73"/>
      <c r="E19" s="73"/>
      <c r="F19" s="77"/>
      <c r="G19" s="76"/>
      <c r="H19" s="78"/>
      <c r="I19" s="74"/>
      <c r="J19" s="49">
        <v>18</v>
      </c>
      <c r="K19" s="53" t="s">
        <v>69</v>
      </c>
      <c r="L19" s="75"/>
      <c r="M19" s="52">
        <v>0</v>
      </c>
    </row>
    <row r="20" spans="2:13" ht="18" customHeight="1" thickBot="1" x14ac:dyDescent="0.25">
      <c r="B20" s="76"/>
      <c r="C20" s="73"/>
      <c r="D20" s="73"/>
      <c r="E20" s="73"/>
      <c r="F20" s="77"/>
      <c r="G20" s="76"/>
      <c r="H20" s="71" t="s">
        <v>65</v>
      </c>
      <c r="I20" s="74"/>
      <c r="J20" s="49">
        <v>19</v>
      </c>
      <c r="K20" s="53" t="s">
        <v>56</v>
      </c>
      <c r="L20" s="75"/>
      <c r="M20" s="52">
        <v>0</v>
      </c>
    </row>
    <row r="21" spans="2:13" ht="18" customHeight="1" thickBot="1" x14ac:dyDescent="0.25">
      <c r="B21" s="70"/>
      <c r="C21" s="73"/>
      <c r="D21" s="73"/>
      <c r="E21" s="73"/>
      <c r="F21" s="73"/>
      <c r="G21" s="70"/>
      <c r="H21" s="73" t="s">
        <v>67</v>
      </c>
      <c r="I21" s="74"/>
      <c r="J21" s="56">
        <v>20</v>
      </c>
      <c r="K21" s="63"/>
      <c r="L21" s="64" t="s">
        <v>70</v>
      </c>
      <c r="M21" s="60">
        <f>SUM(M17:M20)</f>
        <v>0</v>
      </c>
    </row>
    <row r="22" spans="2:13" ht="18" customHeight="1" thickTop="1" x14ac:dyDescent="0.2">
      <c r="B22" s="65" t="s">
        <v>71</v>
      </c>
      <c r="C22" s="66"/>
      <c r="D22" s="66"/>
      <c r="E22" s="66"/>
      <c r="F22" s="67"/>
      <c r="G22" s="70"/>
      <c r="H22" s="73"/>
      <c r="I22" s="74"/>
      <c r="J22" s="36" t="s">
        <v>72</v>
      </c>
      <c r="K22" s="40" t="s">
        <v>73</v>
      </c>
      <c r="L22" s="42"/>
      <c r="M22" s="69"/>
    </row>
    <row r="23" spans="2:13" ht="18" customHeight="1" x14ac:dyDescent="0.2">
      <c r="B23" s="70"/>
      <c r="C23" s="71" t="s">
        <v>64</v>
      </c>
      <c r="D23" s="71"/>
      <c r="E23" s="71" t="s">
        <v>65</v>
      </c>
      <c r="F23" s="72"/>
      <c r="G23" s="70"/>
      <c r="H23" s="73"/>
      <c r="I23" s="74"/>
      <c r="J23" s="43">
        <v>21</v>
      </c>
      <c r="K23" s="47"/>
      <c r="L23" s="79" t="s">
        <v>74</v>
      </c>
      <c r="M23" s="46">
        <f>ROUND(F15,2)+I15+M15+M21</f>
        <v>0</v>
      </c>
    </row>
    <row r="24" spans="2:13" ht="18" customHeight="1" x14ac:dyDescent="0.2">
      <c r="B24" s="76"/>
      <c r="C24" s="73" t="s">
        <v>67</v>
      </c>
      <c r="D24" s="73"/>
      <c r="E24" s="73"/>
      <c r="F24" s="77"/>
      <c r="G24" s="70"/>
      <c r="H24" s="73"/>
      <c r="I24" s="74"/>
      <c r="J24" s="49">
        <v>22</v>
      </c>
      <c r="K24" s="53" t="s">
        <v>75</v>
      </c>
      <c r="L24" s="80">
        <f>SUM(M23)</f>
        <v>0</v>
      </c>
      <c r="M24" s="52">
        <f>ROUND((L24*20)/100,2)</f>
        <v>0</v>
      </c>
    </row>
    <row r="25" spans="2:13" ht="18" customHeight="1" thickBot="1" x14ac:dyDescent="0.25">
      <c r="B25" s="76"/>
      <c r="C25" s="73"/>
      <c r="D25" s="73"/>
      <c r="E25" s="73"/>
      <c r="F25" s="77"/>
      <c r="G25" s="70"/>
      <c r="H25" s="73"/>
      <c r="I25" s="74"/>
      <c r="J25" s="49">
        <v>23</v>
      </c>
      <c r="K25" s="53" t="s">
        <v>76</v>
      </c>
      <c r="L25" s="80"/>
      <c r="M25" s="52">
        <f>ROUND((L25*0)/100,1)</f>
        <v>0</v>
      </c>
    </row>
    <row r="26" spans="2:13" ht="18" customHeight="1" thickBot="1" x14ac:dyDescent="0.25">
      <c r="B26" s="76"/>
      <c r="C26" s="73"/>
      <c r="D26" s="73"/>
      <c r="E26" s="73"/>
      <c r="F26" s="77"/>
      <c r="G26" s="70"/>
      <c r="H26" s="73"/>
      <c r="I26" s="74"/>
      <c r="J26" s="56">
        <v>24</v>
      </c>
      <c r="K26" s="63"/>
      <c r="L26" s="64" t="s">
        <v>77</v>
      </c>
      <c r="M26" s="60">
        <f>M23+M24+M25</f>
        <v>0</v>
      </c>
    </row>
    <row r="27" spans="2:13" ht="17.100000000000001" customHeight="1" thickTop="1" thickBot="1" x14ac:dyDescent="0.25">
      <c r="B27" s="81"/>
      <c r="C27" s="82"/>
      <c r="D27" s="82"/>
      <c r="E27" s="82"/>
      <c r="F27" s="82"/>
      <c r="G27" s="81"/>
      <c r="H27" s="82"/>
      <c r="I27" s="83"/>
      <c r="J27" s="84" t="s">
        <v>78</v>
      </c>
      <c r="K27" s="85" t="s">
        <v>79</v>
      </c>
      <c r="L27" s="86"/>
      <c r="M27" s="87">
        <v>0</v>
      </c>
    </row>
    <row r="28" spans="2:13" ht="14.25" customHeight="1" thickTop="1" x14ac:dyDescent="0.2"/>
    <row r="29" spans="2:13" ht="2.25" customHeight="1" x14ac:dyDescent="0.2"/>
  </sheetData>
  <pageMargins left="0.36" right="0.43307086614173229" top="0.74803149606299213" bottom="0.7480314960629921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4"/>
  <sheetViews>
    <sheetView tabSelected="1" workbookViewId="0">
      <selection activeCell="C15" sqref="C15"/>
    </sheetView>
  </sheetViews>
  <sheetFormatPr defaultColWidth="9.109375" defaultRowHeight="12" customHeight="1" x14ac:dyDescent="0.25"/>
  <cols>
    <col min="1" max="1" width="6" style="88" customWidth="1"/>
    <col min="2" max="2" width="11.6640625" style="88" customWidth="1"/>
    <col min="3" max="3" width="80.109375" style="88" customWidth="1"/>
    <col min="4" max="4" width="6.5546875" style="88" customWidth="1"/>
    <col min="5" max="5" width="11.88671875" style="88" customWidth="1"/>
    <col min="6" max="6" width="13.6640625" style="125" customWidth="1"/>
    <col min="7" max="7" width="14.6640625" style="88" customWidth="1"/>
    <col min="8" max="256" width="9.109375" style="126"/>
    <col min="257" max="257" width="6" style="126" customWidth="1"/>
    <col min="258" max="258" width="11.6640625" style="126" customWidth="1"/>
    <col min="259" max="259" width="80.109375" style="126" customWidth="1"/>
    <col min="260" max="260" width="6.5546875" style="126" customWidth="1"/>
    <col min="261" max="261" width="11.88671875" style="126" customWidth="1"/>
    <col min="262" max="262" width="13.6640625" style="126" customWidth="1"/>
    <col min="263" max="263" width="14.6640625" style="126" customWidth="1"/>
    <col min="264" max="512" width="9.109375" style="126"/>
    <col min="513" max="513" width="6" style="126" customWidth="1"/>
    <col min="514" max="514" width="11.6640625" style="126" customWidth="1"/>
    <col min="515" max="515" width="80.109375" style="126" customWidth="1"/>
    <col min="516" max="516" width="6.5546875" style="126" customWidth="1"/>
    <col min="517" max="517" width="11.88671875" style="126" customWidth="1"/>
    <col min="518" max="518" width="13.6640625" style="126" customWidth="1"/>
    <col min="519" max="519" width="14.6640625" style="126" customWidth="1"/>
    <col min="520" max="768" width="9.109375" style="126"/>
    <col min="769" max="769" width="6" style="126" customWidth="1"/>
    <col min="770" max="770" width="11.6640625" style="126" customWidth="1"/>
    <col min="771" max="771" width="80.109375" style="126" customWidth="1"/>
    <col min="772" max="772" width="6.5546875" style="126" customWidth="1"/>
    <col min="773" max="773" width="11.88671875" style="126" customWidth="1"/>
    <col min="774" max="774" width="13.6640625" style="126" customWidth="1"/>
    <col min="775" max="775" width="14.6640625" style="126" customWidth="1"/>
    <col min="776" max="1024" width="9.109375" style="126"/>
    <col min="1025" max="1025" width="6" style="126" customWidth="1"/>
    <col min="1026" max="1026" width="11.6640625" style="126" customWidth="1"/>
    <col min="1027" max="1027" width="80.109375" style="126" customWidth="1"/>
    <col min="1028" max="1028" width="6.5546875" style="126" customWidth="1"/>
    <col min="1029" max="1029" width="11.88671875" style="126" customWidth="1"/>
    <col min="1030" max="1030" width="13.6640625" style="126" customWidth="1"/>
    <col min="1031" max="1031" width="14.6640625" style="126" customWidth="1"/>
    <col min="1032" max="1280" width="9.109375" style="126"/>
    <col min="1281" max="1281" width="6" style="126" customWidth="1"/>
    <col min="1282" max="1282" width="11.6640625" style="126" customWidth="1"/>
    <col min="1283" max="1283" width="80.109375" style="126" customWidth="1"/>
    <col min="1284" max="1284" width="6.5546875" style="126" customWidth="1"/>
    <col min="1285" max="1285" width="11.88671875" style="126" customWidth="1"/>
    <col min="1286" max="1286" width="13.6640625" style="126" customWidth="1"/>
    <col min="1287" max="1287" width="14.6640625" style="126" customWidth="1"/>
    <col min="1288" max="1536" width="9.109375" style="126"/>
    <col min="1537" max="1537" width="6" style="126" customWidth="1"/>
    <col min="1538" max="1538" width="11.6640625" style="126" customWidth="1"/>
    <col min="1539" max="1539" width="80.109375" style="126" customWidth="1"/>
    <col min="1540" max="1540" width="6.5546875" style="126" customWidth="1"/>
    <col min="1541" max="1541" width="11.88671875" style="126" customWidth="1"/>
    <col min="1542" max="1542" width="13.6640625" style="126" customWidth="1"/>
    <col min="1543" max="1543" width="14.6640625" style="126" customWidth="1"/>
    <col min="1544" max="1792" width="9.109375" style="126"/>
    <col min="1793" max="1793" width="6" style="126" customWidth="1"/>
    <col min="1794" max="1794" width="11.6640625" style="126" customWidth="1"/>
    <col min="1795" max="1795" width="80.109375" style="126" customWidth="1"/>
    <col min="1796" max="1796" width="6.5546875" style="126" customWidth="1"/>
    <col min="1797" max="1797" width="11.88671875" style="126" customWidth="1"/>
    <col min="1798" max="1798" width="13.6640625" style="126" customWidth="1"/>
    <col min="1799" max="1799" width="14.6640625" style="126" customWidth="1"/>
    <col min="1800" max="2048" width="9.109375" style="126"/>
    <col min="2049" max="2049" width="6" style="126" customWidth="1"/>
    <col min="2050" max="2050" width="11.6640625" style="126" customWidth="1"/>
    <col min="2051" max="2051" width="80.109375" style="126" customWidth="1"/>
    <col min="2052" max="2052" width="6.5546875" style="126" customWidth="1"/>
    <col min="2053" max="2053" width="11.88671875" style="126" customWidth="1"/>
    <col min="2054" max="2054" width="13.6640625" style="126" customWidth="1"/>
    <col min="2055" max="2055" width="14.6640625" style="126" customWidth="1"/>
    <col min="2056" max="2304" width="9.109375" style="126"/>
    <col min="2305" max="2305" width="6" style="126" customWidth="1"/>
    <col min="2306" max="2306" width="11.6640625" style="126" customWidth="1"/>
    <col min="2307" max="2307" width="80.109375" style="126" customWidth="1"/>
    <col min="2308" max="2308" width="6.5546875" style="126" customWidth="1"/>
    <col min="2309" max="2309" width="11.88671875" style="126" customWidth="1"/>
    <col min="2310" max="2310" width="13.6640625" style="126" customWidth="1"/>
    <col min="2311" max="2311" width="14.6640625" style="126" customWidth="1"/>
    <col min="2312" max="2560" width="9.109375" style="126"/>
    <col min="2561" max="2561" width="6" style="126" customWidth="1"/>
    <col min="2562" max="2562" width="11.6640625" style="126" customWidth="1"/>
    <col min="2563" max="2563" width="80.109375" style="126" customWidth="1"/>
    <col min="2564" max="2564" width="6.5546875" style="126" customWidth="1"/>
    <col min="2565" max="2565" width="11.88671875" style="126" customWidth="1"/>
    <col min="2566" max="2566" width="13.6640625" style="126" customWidth="1"/>
    <col min="2567" max="2567" width="14.6640625" style="126" customWidth="1"/>
    <col min="2568" max="2816" width="9.109375" style="126"/>
    <col min="2817" max="2817" width="6" style="126" customWidth="1"/>
    <col min="2818" max="2818" width="11.6640625" style="126" customWidth="1"/>
    <col min="2819" max="2819" width="80.109375" style="126" customWidth="1"/>
    <col min="2820" max="2820" width="6.5546875" style="126" customWidth="1"/>
    <col min="2821" max="2821" width="11.88671875" style="126" customWidth="1"/>
    <col min="2822" max="2822" width="13.6640625" style="126" customWidth="1"/>
    <col min="2823" max="2823" width="14.6640625" style="126" customWidth="1"/>
    <col min="2824" max="3072" width="9.109375" style="126"/>
    <col min="3073" max="3073" width="6" style="126" customWidth="1"/>
    <col min="3074" max="3074" width="11.6640625" style="126" customWidth="1"/>
    <col min="3075" max="3075" width="80.109375" style="126" customWidth="1"/>
    <col min="3076" max="3076" width="6.5546875" style="126" customWidth="1"/>
    <col min="3077" max="3077" width="11.88671875" style="126" customWidth="1"/>
    <col min="3078" max="3078" width="13.6640625" style="126" customWidth="1"/>
    <col min="3079" max="3079" width="14.6640625" style="126" customWidth="1"/>
    <col min="3080" max="3328" width="9.109375" style="126"/>
    <col min="3329" max="3329" width="6" style="126" customWidth="1"/>
    <col min="3330" max="3330" width="11.6640625" style="126" customWidth="1"/>
    <col min="3331" max="3331" width="80.109375" style="126" customWidth="1"/>
    <col min="3332" max="3332" width="6.5546875" style="126" customWidth="1"/>
    <col min="3333" max="3333" width="11.88671875" style="126" customWidth="1"/>
    <col min="3334" max="3334" width="13.6640625" style="126" customWidth="1"/>
    <col min="3335" max="3335" width="14.6640625" style="126" customWidth="1"/>
    <col min="3336" max="3584" width="9.109375" style="126"/>
    <col min="3585" max="3585" width="6" style="126" customWidth="1"/>
    <col min="3586" max="3586" width="11.6640625" style="126" customWidth="1"/>
    <col min="3587" max="3587" width="80.109375" style="126" customWidth="1"/>
    <col min="3588" max="3588" width="6.5546875" style="126" customWidth="1"/>
    <col min="3589" max="3589" width="11.88671875" style="126" customWidth="1"/>
    <col min="3590" max="3590" width="13.6640625" style="126" customWidth="1"/>
    <col min="3591" max="3591" width="14.6640625" style="126" customWidth="1"/>
    <col min="3592" max="3840" width="9.109375" style="126"/>
    <col min="3841" max="3841" width="6" style="126" customWidth="1"/>
    <col min="3842" max="3842" width="11.6640625" style="126" customWidth="1"/>
    <col min="3843" max="3843" width="80.109375" style="126" customWidth="1"/>
    <col min="3844" max="3844" width="6.5546875" style="126" customWidth="1"/>
    <col min="3845" max="3845" width="11.88671875" style="126" customWidth="1"/>
    <col min="3846" max="3846" width="13.6640625" style="126" customWidth="1"/>
    <col min="3847" max="3847" width="14.6640625" style="126" customWidth="1"/>
    <col min="3848" max="4096" width="9.109375" style="126"/>
    <col min="4097" max="4097" width="6" style="126" customWidth="1"/>
    <col min="4098" max="4098" width="11.6640625" style="126" customWidth="1"/>
    <col min="4099" max="4099" width="80.109375" style="126" customWidth="1"/>
    <col min="4100" max="4100" width="6.5546875" style="126" customWidth="1"/>
    <col min="4101" max="4101" width="11.88671875" style="126" customWidth="1"/>
    <col min="4102" max="4102" width="13.6640625" style="126" customWidth="1"/>
    <col min="4103" max="4103" width="14.6640625" style="126" customWidth="1"/>
    <col min="4104" max="4352" width="9.109375" style="126"/>
    <col min="4353" max="4353" width="6" style="126" customWidth="1"/>
    <col min="4354" max="4354" width="11.6640625" style="126" customWidth="1"/>
    <col min="4355" max="4355" width="80.109375" style="126" customWidth="1"/>
    <col min="4356" max="4356" width="6.5546875" style="126" customWidth="1"/>
    <col min="4357" max="4357" width="11.88671875" style="126" customWidth="1"/>
    <col min="4358" max="4358" width="13.6640625" style="126" customWidth="1"/>
    <col min="4359" max="4359" width="14.6640625" style="126" customWidth="1"/>
    <col min="4360" max="4608" width="9.109375" style="126"/>
    <col min="4609" max="4609" width="6" style="126" customWidth="1"/>
    <col min="4610" max="4610" width="11.6640625" style="126" customWidth="1"/>
    <col min="4611" max="4611" width="80.109375" style="126" customWidth="1"/>
    <col min="4612" max="4612" width="6.5546875" style="126" customWidth="1"/>
    <col min="4613" max="4613" width="11.88671875" style="126" customWidth="1"/>
    <col min="4614" max="4614" width="13.6640625" style="126" customWidth="1"/>
    <col min="4615" max="4615" width="14.6640625" style="126" customWidth="1"/>
    <col min="4616" max="4864" width="9.109375" style="126"/>
    <col min="4865" max="4865" width="6" style="126" customWidth="1"/>
    <col min="4866" max="4866" width="11.6640625" style="126" customWidth="1"/>
    <col min="4867" max="4867" width="80.109375" style="126" customWidth="1"/>
    <col min="4868" max="4868" width="6.5546875" style="126" customWidth="1"/>
    <col min="4869" max="4869" width="11.88671875" style="126" customWidth="1"/>
    <col min="4870" max="4870" width="13.6640625" style="126" customWidth="1"/>
    <col min="4871" max="4871" width="14.6640625" style="126" customWidth="1"/>
    <col min="4872" max="5120" width="9.109375" style="126"/>
    <col min="5121" max="5121" width="6" style="126" customWidth="1"/>
    <col min="5122" max="5122" width="11.6640625" style="126" customWidth="1"/>
    <col min="5123" max="5123" width="80.109375" style="126" customWidth="1"/>
    <col min="5124" max="5124" width="6.5546875" style="126" customWidth="1"/>
    <col min="5125" max="5125" width="11.88671875" style="126" customWidth="1"/>
    <col min="5126" max="5126" width="13.6640625" style="126" customWidth="1"/>
    <col min="5127" max="5127" width="14.6640625" style="126" customWidth="1"/>
    <col min="5128" max="5376" width="9.109375" style="126"/>
    <col min="5377" max="5377" width="6" style="126" customWidth="1"/>
    <col min="5378" max="5378" width="11.6640625" style="126" customWidth="1"/>
    <col min="5379" max="5379" width="80.109375" style="126" customWidth="1"/>
    <col min="5380" max="5380" width="6.5546875" style="126" customWidth="1"/>
    <col min="5381" max="5381" width="11.88671875" style="126" customWidth="1"/>
    <col min="5382" max="5382" width="13.6640625" style="126" customWidth="1"/>
    <col min="5383" max="5383" width="14.6640625" style="126" customWidth="1"/>
    <col min="5384" max="5632" width="9.109375" style="126"/>
    <col min="5633" max="5633" width="6" style="126" customWidth="1"/>
    <col min="5634" max="5634" width="11.6640625" style="126" customWidth="1"/>
    <col min="5635" max="5635" width="80.109375" style="126" customWidth="1"/>
    <col min="5636" max="5636" width="6.5546875" style="126" customWidth="1"/>
    <col min="5637" max="5637" width="11.88671875" style="126" customWidth="1"/>
    <col min="5638" max="5638" width="13.6640625" style="126" customWidth="1"/>
    <col min="5639" max="5639" width="14.6640625" style="126" customWidth="1"/>
    <col min="5640" max="5888" width="9.109375" style="126"/>
    <col min="5889" max="5889" width="6" style="126" customWidth="1"/>
    <col min="5890" max="5890" width="11.6640625" style="126" customWidth="1"/>
    <col min="5891" max="5891" width="80.109375" style="126" customWidth="1"/>
    <col min="5892" max="5892" width="6.5546875" style="126" customWidth="1"/>
    <col min="5893" max="5893" width="11.88671875" style="126" customWidth="1"/>
    <col min="5894" max="5894" width="13.6640625" style="126" customWidth="1"/>
    <col min="5895" max="5895" width="14.6640625" style="126" customWidth="1"/>
    <col min="5896" max="6144" width="9.109375" style="126"/>
    <col min="6145" max="6145" width="6" style="126" customWidth="1"/>
    <col min="6146" max="6146" width="11.6640625" style="126" customWidth="1"/>
    <col min="6147" max="6147" width="80.109375" style="126" customWidth="1"/>
    <col min="6148" max="6148" width="6.5546875" style="126" customWidth="1"/>
    <col min="6149" max="6149" width="11.88671875" style="126" customWidth="1"/>
    <col min="6150" max="6150" width="13.6640625" style="126" customWidth="1"/>
    <col min="6151" max="6151" width="14.6640625" style="126" customWidth="1"/>
    <col min="6152" max="6400" width="9.109375" style="126"/>
    <col min="6401" max="6401" width="6" style="126" customWidth="1"/>
    <col min="6402" max="6402" width="11.6640625" style="126" customWidth="1"/>
    <col min="6403" max="6403" width="80.109375" style="126" customWidth="1"/>
    <col min="6404" max="6404" width="6.5546875" style="126" customWidth="1"/>
    <col min="6405" max="6405" width="11.88671875" style="126" customWidth="1"/>
    <col min="6406" max="6406" width="13.6640625" style="126" customWidth="1"/>
    <col min="6407" max="6407" width="14.6640625" style="126" customWidth="1"/>
    <col min="6408" max="6656" width="9.109375" style="126"/>
    <col min="6657" max="6657" width="6" style="126" customWidth="1"/>
    <col min="6658" max="6658" width="11.6640625" style="126" customWidth="1"/>
    <col min="6659" max="6659" width="80.109375" style="126" customWidth="1"/>
    <col min="6660" max="6660" width="6.5546875" style="126" customWidth="1"/>
    <col min="6661" max="6661" width="11.88671875" style="126" customWidth="1"/>
    <col min="6662" max="6662" width="13.6640625" style="126" customWidth="1"/>
    <col min="6663" max="6663" width="14.6640625" style="126" customWidth="1"/>
    <col min="6664" max="6912" width="9.109375" style="126"/>
    <col min="6913" max="6913" width="6" style="126" customWidth="1"/>
    <col min="6914" max="6914" width="11.6640625" style="126" customWidth="1"/>
    <col min="6915" max="6915" width="80.109375" style="126" customWidth="1"/>
    <col min="6916" max="6916" width="6.5546875" style="126" customWidth="1"/>
    <col min="6917" max="6917" width="11.88671875" style="126" customWidth="1"/>
    <col min="6918" max="6918" width="13.6640625" style="126" customWidth="1"/>
    <col min="6919" max="6919" width="14.6640625" style="126" customWidth="1"/>
    <col min="6920" max="7168" width="9.109375" style="126"/>
    <col min="7169" max="7169" width="6" style="126" customWidth="1"/>
    <col min="7170" max="7170" width="11.6640625" style="126" customWidth="1"/>
    <col min="7171" max="7171" width="80.109375" style="126" customWidth="1"/>
    <col min="7172" max="7172" width="6.5546875" style="126" customWidth="1"/>
    <col min="7173" max="7173" width="11.88671875" style="126" customWidth="1"/>
    <col min="7174" max="7174" width="13.6640625" style="126" customWidth="1"/>
    <col min="7175" max="7175" width="14.6640625" style="126" customWidth="1"/>
    <col min="7176" max="7424" width="9.109375" style="126"/>
    <col min="7425" max="7425" width="6" style="126" customWidth="1"/>
    <col min="7426" max="7426" width="11.6640625" style="126" customWidth="1"/>
    <col min="7427" max="7427" width="80.109375" style="126" customWidth="1"/>
    <col min="7428" max="7428" width="6.5546875" style="126" customWidth="1"/>
    <col min="7429" max="7429" width="11.88671875" style="126" customWidth="1"/>
    <col min="7430" max="7430" width="13.6640625" style="126" customWidth="1"/>
    <col min="7431" max="7431" width="14.6640625" style="126" customWidth="1"/>
    <col min="7432" max="7680" width="9.109375" style="126"/>
    <col min="7681" max="7681" width="6" style="126" customWidth="1"/>
    <col min="7682" max="7682" width="11.6640625" style="126" customWidth="1"/>
    <col min="7683" max="7683" width="80.109375" style="126" customWidth="1"/>
    <col min="7684" max="7684" width="6.5546875" style="126" customWidth="1"/>
    <col min="7685" max="7685" width="11.88671875" style="126" customWidth="1"/>
    <col min="7686" max="7686" width="13.6640625" style="126" customWidth="1"/>
    <col min="7687" max="7687" width="14.6640625" style="126" customWidth="1"/>
    <col min="7688" max="7936" width="9.109375" style="126"/>
    <col min="7937" max="7937" width="6" style="126" customWidth="1"/>
    <col min="7938" max="7938" width="11.6640625" style="126" customWidth="1"/>
    <col min="7939" max="7939" width="80.109375" style="126" customWidth="1"/>
    <col min="7940" max="7940" width="6.5546875" style="126" customWidth="1"/>
    <col min="7941" max="7941" width="11.88671875" style="126" customWidth="1"/>
    <col min="7942" max="7942" width="13.6640625" style="126" customWidth="1"/>
    <col min="7943" max="7943" width="14.6640625" style="126" customWidth="1"/>
    <col min="7944" max="8192" width="9.109375" style="126"/>
    <col min="8193" max="8193" width="6" style="126" customWidth="1"/>
    <col min="8194" max="8194" width="11.6640625" style="126" customWidth="1"/>
    <col min="8195" max="8195" width="80.109375" style="126" customWidth="1"/>
    <col min="8196" max="8196" width="6.5546875" style="126" customWidth="1"/>
    <col min="8197" max="8197" width="11.88671875" style="126" customWidth="1"/>
    <col min="8198" max="8198" width="13.6640625" style="126" customWidth="1"/>
    <col min="8199" max="8199" width="14.6640625" style="126" customWidth="1"/>
    <col min="8200" max="8448" width="9.109375" style="126"/>
    <col min="8449" max="8449" width="6" style="126" customWidth="1"/>
    <col min="8450" max="8450" width="11.6640625" style="126" customWidth="1"/>
    <col min="8451" max="8451" width="80.109375" style="126" customWidth="1"/>
    <col min="8452" max="8452" width="6.5546875" style="126" customWidth="1"/>
    <col min="8453" max="8453" width="11.88671875" style="126" customWidth="1"/>
    <col min="8454" max="8454" width="13.6640625" style="126" customWidth="1"/>
    <col min="8455" max="8455" width="14.6640625" style="126" customWidth="1"/>
    <col min="8456" max="8704" width="9.109375" style="126"/>
    <col min="8705" max="8705" width="6" style="126" customWidth="1"/>
    <col min="8706" max="8706" width="11.6640625" style="126" customWidth="1"/>
    <col min="8707" max="8707" width="80.109375" style="126" customWidth="1"/>
    <col min="8708" max="8708" width="6.5546875" style="126" customWidth="1"/>
    <col min="8709" max="8709" width="11.88671875" style="126" customWidth="1"/>
    <col min="8710" max="8710" width="13.6640625" style="126" customWidth="1"/>
    <col min="8711" max="8711" width="14.6640625" style="126" customWidth="1"/>
    <col min="8712" max="8960" width="9.109375" style="126"/>
    <col min="8961" max="8961" width="6" style="126" customWidth="1"/>
    <col min="8962" max="8962" width="11.6640625" style="126" customWidth="1"/>
    <col min="8963" max="8963" width="80.109375" style="126" customWidth="1"/>
    <col min="8964" max="8964" width="6.5546875" style="126" customWidth="1"/>
    <col min="8965" max="8965" width="11.88671875" style="126" customWidth="1"/>
    <col min="8966" max="8966" width="13.6640625" style="126" customWidth="1"/>
    <col min="8967" max="8967" width="14.6640625" style="126" customWidth="1"/>
    <col min="8968" max="9216" width="9.109375" style="126"/>
    <col min="9217" max="9217" width="6" style="126" customWidth="1"/>
    <col min="9218" max="9218" width="11.6640625" style="126" customWidth="1"/>
    <col min="9219" max="9219" width="80.109375" style="126" customWidth="1"/>
    <col min="9220" max="9220" width="6.5546875" style="126" customWidth="1"/>
    <col min="9221" max="9221" width="11.88671875" style="126" customWidth="1"/>
    <col min="9222" max="9222" width="13.6640625" style="126" customWidth="1"/>
    <col min="9223" max="9223" width="14.6640625" style="126" customWidth="1"/>
    <col min="9224" max="9472" width="9.109375" style="126"/>
    <col min="9473" max="9473" width="6" style="126" customWidth="1"/>
    <col min="9474" max="9474" width="11.6640625" style="126" customWidth="1"/>
    <col min="9475" max="9475" width="80.109375" style="126" customWidth="1"/>
    <col min="9476" max="9476" width="6.5546875" style="126" customWidth="1"/>
    <col min="9477" max="9477" width="11.88671875" style="126" customWidth="1"/>
    <col min="9478" max="9478" width="13.6640625" style="126" customWidth="1"/>
    <col min="9479" max="9479" width="14.6640625" style="126" customWidth="1"/>
    <col min="9480" max="9728" width="9.109375" style="126"/>
    <col min="9729" max="9729" width="6" style="126" customWidth="1"/>
    <col min="9730" max="9730" width="11.6640625" style="126" customWidth="1"/>
    <col min="9731" max="9731" width="80.109375" style="126" customWidth="1"/>
    <col min="9732" max="9732" width="6.5546875" style="126" customWidth="1"/>
    <col min="9733" max="9733" width="11.88671875" style="126" customWidth="1"/>
    <col min="9734" max="9734" width="13.6640625" style="126" customWidth="1"/>
    <col min="9735" max="9735" width="14.6640625" style="126" customWidth="1"/>
    <col min="9736" max="9984" width="9.109375" style="126"/>
    <col min="9985" max="9985" width="6" style="126" customWidth="1"/>
    <col min="9986" max="9986" width="11.6640625" style="126" customWidth="1"/>
    <col min="9987" max="9987" width="80.109375" style="126" customWidth="1"/>
    <col min="9988" max="9988" width="6.5546875" style="126" customWidth="1"/>
    <col min="9989" max="9989" width="11.88671875" style="126" customWidth="1"/>
    <col min="9990" max="9990" width="13.6640625" style="126" customWidth="1"/>
    <col min="9991" max="9991" width="14.6640625" style="126" customWidth="1"/>
    <col min="9992" max="10240" width="9.109375" style="126"/>
    <col min="10241" max="10241" width="6" style="126" customWidth="1"/>
    <col min="10242" max="10242" width="11.6640625" style="126" customWidth="1"/>
    <col min="10243" max="10243" width="80.109375" style="126" customWidth="1"/>
    <col min="10244" max="10244" width="6.5546875" style="126" customWidth="1"/>
    <col min="10245" max="10245" width="11.88671875" style="126" customWidth="1"/>
    <col min="10246" max="10246" width="13.6640625" style="126" customWidth="1"/>
    <col min="10247" max="10247" width="14.6640625" style="126" customWidth="1"/>
    <col min="10248" max="10496" width="9.109375" style="126"/>
    <col min="10497" max="10497" width="6" style="126" customWidth="1"/>
    <col min="10498" max="10498" width="11.6640625" style="126" customWidth="1"/>
    <col min="10499" max="10499" width="80.109375" style="126" customWidth="1"/>
    <col min="10500" max="10500" width="6.5546875" style="126" customWidth="1"/>
    <col min="10501" max="10501" width="11.88671875" style="126" customWidth="1"/>
    <col min="10502" max="10502" width="13.6640625" style="126" customWidth="1"/>
    <col min="10503" max="10503" width="14.6640625" style="126" customWidth="1"/>
    <col min="10504" max="10752" width="9.109375" style="126"/>
    <col min="10753" max="10753" width="6" style="126" customWidth="1"/>
    <col min="10754" max="10754" width="11.6640625" style="126" customWidth="1"/>
    <col min="10755" max="10755" width="80.109375" style="126" customWidth="1"/>
    <col min="10756" max="10756" width="6.5546875" style="126" customWidth="1"/>
    <col min="10757" max="10757" width="11.88671875" style="126" customWidth="1"/>
    <col min="10758" max="10758" width="13.6640625" style="126" customWidth="1"/>
    <col min="10759" max="10759" width="14.6640625" style="126" customWidth="1"/>
    <col min="10760" max="11008" width="9.109375" style="126"/>
    <col min="11009" max="11009" width="6" style="126" customWidth="1"/>
    <col min="11010" max="11010" width="11.6640625" style="126" customWidth="1"/>
    <col min="11011" max="11011" width="80.109375" style="126" customWidth="1"/>
    <col min="11012" max="11012" width="6.5546875" style="126" customWidth="1"/>
    <col min="11013" max="11013" width="11.88671875" style="126" customWidth="1"/>
    <col min="11014" max="11014" width="13.6640625" style="126" customWidth="1"/>
    <col min="11015" max="11015" width="14.6640625" style="126" customWidth="1"/>
    <col min="11016" max="11264" width="9.109375" style="126"/>
    <col min="11265" max="11265" width="6" style="126" customWidth="1"/>
    <col min="11266" max="11266" width="11.6640625" style="126" customWidth="1"/>
    <col min="11267" max="11267" width="80.109375" style="126" customWidth="1"/>
    <col min="11268" max="11268" width="6.5546875" style="126" customWidth="1"/>
    <col min="11269" max="11269" width="11.88671875" style="126" customWidth="1"/>
    <col min="11270" max="11270" width="13.6640625" style="126" customWidth="1"/>
    <col min="11271" max="11271" width="14.6640625" style="126" customWidth="1"/>
    <col min="11272" max="11520" width="9.109375" style="126"/>
    <col min="11521" max="11521" width="6" style="126" customWidth="1"/>
    <col min="11522" max="11522" width="11.6640625" style="126" customWidth="1"/>
    <col min="11523" max="11523" width="80.109375" style="126" customWidth="1"/>
    <col min="11524" max="11524" width="6.5546875" style="126" customWidth="1"/>
    <col min="11525" max="11525" width="11.88671875" style="126" customWidth="1"/>
    <col min="11526" max="11526" width="13.6640625" style="126" customWidth="1"/>
    <col min="11527" max="11527" width="14.6640625" style="126" customWidth="1"/>
    <col min="11528" max="11776" width="9.109375" style="126"/>
    <col min="11777" max="11777" width="6" style="126" customWidth="1"/>
    <col min="11778" max="11778" width="11.6640625" style="126" customWidth="1"/>
    <col min="11779" max="11779" width="80.109375" style="126" customWidth="1"/>
    <col min="11780" max="11780" width="6.5546875" style="126" customWidth="1"/>
    <col min="11781" max="11781" width="11.88671875" style="126" customWidth="1"/>
    <col min="11782" max="11782" width="13.6640625" style="126" customWidth="1"/>
    <col min="11783" max="11783" width="14.6640625" style="126" customWidth="1"/>
    <col min="11784" max="12032" width="9.109375" style="126"/>
    <col min="12033" max="12033" width="6" style="126" customWidth="1"/>
    <col min="12034" max="12034" width="11.6640625" style="126" customWidth="1"/>
    <col min="12035" max="12035" width="80.109375" style="126" customWidth="1"/>
    <col min="12036" max="12036" width="6.5546875" style="126" customWidth="1"/>
    <col min="12037" max="12037" width="11.88671875" style="126" customWidth="1"/>
    <col min="12038" max="12038" width="13.6640625" style="126" customWidth="1"/>
    <col min="12039" max="12039" width="14.6640625" style="126" customWidth="1"/>
    <col min="12040" max="12288" width="9.109375" style="126"/>
    <col min="12289" max="12289" width="6" style="126" customWidth="1"/>
    <col min="12290" max="12290" width="11.6640625" style="126" customWidth="1"/>
    <col min="12291" max="12291" width="80.109375" style="126" customWidth="1"/>
    <col min="12292" max="12292" width="6.5546875" style="126" customWidth="1"/>
    <col min="12293" max="12293" width="11.88671875" style="126" customWidth="1"/>
    <col min="12294" max="12294" width="13.6640625" style="126" customWidth="1"/>
    <col min="12295" max="12295" width="14.6640625" style="126" customWidth="1"/>
    <col min="12296" max="12544" width="9.109375" style="126"/>
    <col min="12545" max="12545" width="6" style="126" customWidth="1"/>
    <col min="12546" max="12546" width="11.6640625" style="126" customWidth="1"/>
    <col min="12547" max="12547" width="80.109375" style="126" customWidth="1"/>
    <col min="12548" max="12548" width="6.5546875" style="126" customWidth="1"/>
    <col min="12549" max="12549" width="11.88671875" style="126" customWidth="1"/>
    <col min="12550" max="12550" width="13.6640625" style="126" customWidth="1"/>
    <col min="12551" max="12551" width="14.6640625" style="126" customWidth="1"/>
    <col min="12552" max="12800" width="9.109375" style="126"/>
    <col min="12801" max="12801" width="6" style="126" customWidth="1"/>
    <col min="12802" max="12802" width="11.6640625" style="126" customWidth="1"/>
    <col min="12803" max="12803" width="80.109375" style="126" customWidth="1"/>
    <col min="12804" max="12804" width="6.5546875" style="126" customWidth="1"/>
    <col min="12805" max="12805" width="11.88671875" style="126" customWidth="1"/>
    <col min="12806" max="12806" width="13.6640625" style="126" customWidth="1"/>
    <col min="12807" max="12807" width="14.6640625" style="126" customWidth="1"/>
    <col min="12808" max="13056" width="9.109375" style="126"/>
    <col min="13057" max="13057" width="6" style="126" customWidth="1"/>
    <col min="13058" max="13058" width="11.6640625" style="126" customWidth="1"/>
    <col min="13059" max="13059" width="80.109375" style="126" customWidth="1"/>
    <col min="13060" max="13060" width="6.5546875" style="126" customWidth="1"/>
    <col min="13061" max="13061" width="11.88671875" style="126" customWidth="1"/>
    <col min="13062" max="13062" width="13.6640625" style="126" customWidth="1"/>
    <col min="13063" max="13063" width="14.6640625" style="126" customWidth="1"/>
    <col min="13064" max="13312" width="9.109375" style="126"/>
    <col min="13313" max="13313" width="6" style="126" customWidth="1"/>
    <col min="13314" max="13314" width="11.6640625" style="126" customWidth="1"/>
    <col min="13315" max="13315" width="80.109375" style="126" customWidth="1"/>
    <col min="13316" max="13316" width="6.5546875" style="126" customWidth="1"/>
    <col min="13317" max="13317" width="11.88671875" style="126" customWidth="1"/>
    <col min="13318" max="13318" width="13.6640625" style="126" customWidth="1"/>
    <col min="13319" max="13319" width="14.6640625" style="126" customWidth="1"/>
    <col min="13320" max="13568" width="9.109375" style="126"/>
    <col min="13569" max="13569" width="6" style="126" customWidth="1"/>
    <col min="13570" max="13570" width="11.6640625" style="126" customWidth="1"/>
    <col min="13571" max="13571" width="80.109375" style="126" customWidth="1"/>
    <col min="13572" max="13572" width="6.5546875" style="126" customWidth="1"/>
    <col min="13573" max="13573" width="11.88671875" style="126" customWidth="1"/>
    <col min="13574" max="13574" width="13.6640625" style="126" customWidth="1"/>
    <col min="13575" max="13575" width="14.6640625" style="126" customWidth="1"/>
    <col min="13576" max="13824" width="9.109375" style="126"/>
    <col min="13825" max="13825" width="6" style="126" customWidth="1"/>
    <col min="13826" max="13826" width="11.6640625" style="126" customWidth="1"/>
    <col min="13827" max="13827" width="80.109375" style="126" customWidth="1"/>
    <col min="13828" max="13828" width="6.5546875" style="126" customWidth="1"/>
    <col min="13829" max="13829" width="11.88671875" style="126" customWidth="1"/>
    <col min="13830" max="13830" width="13.6640625" style="126" customWidth="1"/>
    <col min="13831" max="13831" width="14.6640625" style="126" customWidth="1"/>
    <col min="13832" max="14080" width="9.109375" style="126"/>
    <col min="14081" max="14081" width="6" style="126" customWidth="1"/>
    <col min="14082" max="14082" width="11.6640625" style="126" customWidth="1"/>
    <col min="14083" max="14083" width="80.109375" style="126" customWidth="1"/>
    <col min="14084" max="14084" width="6.5546875" style="126" customWidth="1"/>
    <col min="14085" max="14085" width="11.88671875" style="126" customWidth="1"/>
    <col min="14086" max="14086" width="13.6640625" style="126" customWidth="1"/>
    <col min="14087" max="14087" width="14.6640625" style="126" customWidth="1"/>
    <col min="14088" max="14336" width="9.109375" style="126"/>
    <col min="14337" max="14337" width="6" style="126" customWidth="1"/>
    <col min="14338" max="14338" width="11.6640625" style="126" customWidth="1"/>
    <col min="14339" max="14339" width="80.109375" style="126" customWidth="1"/>
    <col min="14340" max="14340" width="6.5546875" style="126" customWidth="1"/>
    <col min="14341" max="14341" width="11.88671875" style="126" customWidth="1"/>
    <col min="14342" max="14342" width="13.6640625" style="126" customWidth="1"/>
    <col min="14343" max="14343" width="14.6640625" style="126" customWidth="1"/>
    <col min="14344" max="14592" width="9.109375" style="126"/>
    <col min="14593" max="14593" width="6" style="126" customWidth="1"/>
    <col min="14594" max="14594" width="11.6640625" style="126" customWidth="1"/>
    <col min="14595" max="14595" width="80.109375" style="126" customWidth="1"/>
    <col min="14596" max="14596" width="6.5546875" style="126" customWidth="1"/>
    <col min="14597" max="14597" width="11.88671875" style="126" customWidth="1"/>
    <col min="14598" max="14598" width="13.6640625" style="126" customWidth="1"/>
    <col min="14599" max="14599" width="14.6640625" style="126" customWidth="1"/>
    <col min="14600" max="14848" width="9.109375" style="126"/>
    <col min="14849" max="14849" width="6" style="126" customWidth="1"/>
    <col min="14850" max="14850" width="11.6640625" style="126" customWidth="1"/>
    <col min="14851" max="14851" width="80.109375" style="126" customWidth="1"/>
    <col min="14852" max="14852" width="6.5546875" style="126" customWidth="1"/>
    <col min="14853" max="14853" width="11.88671875" style="126" customWidth="1"/>
    <col min="14854" max="14854" width="13.6640625" style="126" customWidth="1"/>
    <col min="14855" max="14855" width="14.6640625" style="126" customWidth="1"/>
    <col min="14856" max="15104" width="9.109375" style="126"/>
    <col min="15105" max="15105" width="6" style="126" customWidth="1"/>
    <col min="15106" max="15106" width="11.6640625" style="126" customWidth="1"/>
    <col min="15107" max="15107" width="80.109375" style="126" customWidth="1"/>
    <col min="15108" max="15108" width="6.5546875" style="126" customWidth="1"/>
    <col min="15109" max="15109" width="11.88671875" style="126" customWidth="1"/>
    <col min="15110" max="15110" width="13.6640625" style="126" customWidth="1"/>
    <col min="15111" max="15111" width="14.6640625" style="126" customWidth="1"/>
    <col min="15112" max="15360" width="9.109375" style="126"/>
    <col min="15361" max="15361" width="6" style="126" customWidth="1"/>
    <col min="15362" max="15362" width="11.6640625" style="126" customWidth="1"/>
    <col min="15363" max="15363" width="80.109375" style="126" customWidth="1"/>
    <col min="15364" max="15364" width="6.5546875" style="126" customWidth="1"/>
    <col min="15365" max="15365" width="11.88671875" style="126" customWidth="1"/>
    <col min="15366" max="15366" width="13.6640625" style="126" customWidth="1"/>
    <col min="15367" max="15367" width="14.6640625" style="126" customWidth="1"/>
    <col min="15368" max="15616" width="9.109375" style="126"/>
    <col min="15617" max="15617" width="6" style="126" customWidth="1"/>
    <col min="15618" max="15618" width="11.6640625" style="126" customWidth="1"/>
    <col min="15619" max="15619" width="80.109375" style="126" customWidth="1"/>
    <col min="15620" max="15620" width="6.5546875" style="126" customWidth="1"/>
    <col min="15621" max="15621" width="11.88671875" style="126" customWidth="1"/>
    <col min="15622" max="15622" width="13.6640625" style="126" customWidth="1"/>
    <col min="15623" max="15623" width="14.6640625" style="126" customWidth="1"/>
    <col min="15624" max="15872" width="9.109375" style="126"/>
    <col min="15873" max="15873" width="6" style="126" customWidth="1"/>
    <col min="15874" max="15874" width="11.6640625" style="126" customWidth="1"/>
    <col min="15875" max="15875" width="80.109375" style="126" customWidth="1"/>
    <col min="15876" max="15876" width="6.5546875" style="126" customWidth="1"/>
    <col min="15877" max="15877" width="11.88671875" style="126" customWidth="1"/>
    <col min="15878" max="15878" width="13.6640625" style="126" customWidth="1"/>
    <col min="15879" max="15879" width="14.6640625" style="126" customWidth="1"/>
    <col min="15880" max="16128" width="9.109375" style="126"/>
    <col min="16129" max="16129" width="6" style="126" customWidth="1"/>
    <col min="16130" max="16130" width="11.6640625" style="126" customWidth="1"/>
    <col min="16131" max="16131" width="80.109375" style="126" customWidth="1"/>
    <col min="16132" max="16132" width="6.5546875" style="126" customWidth="1"/>
    <col min="16133" max="16133" width="11.88671875" style="126" customWidth="1"/>
    <col min="16134" max="16134" width="13.6640625" style="126" customWidth="1"/>
    <col min="16135" max="16135" width="14.6640625" style="126" customWidth="1"/>
    <col min="16136" max="16384" width="9.109375" style="126"/>
  </cols>
  <sheetData>
    <row r="1" spans="1:7" s="88" customFormat="1" ht="27.75" customHeight="1" x14ac:dyDescent="0.25">
      <c r="A1" s="160" t="s">
        <v>131</v>
      </c>
      <c r="B1" s="160"/>
      <c r="C1" s="160"/>
      <c r="D1" s="160"/>
      <c r="E1" s="160"/>
      <c r="F1" s="160"/>
      <c r="G1" s="160"/>
    </row>
    <row r="2" spans="1:7" s="88" customFormat="1" ht="12.75" customHeight="1" x14ac:dyDescent="0.25">
      <c r="A2" s="89" t="s">
        <v>81</v>
      </c>
      <c r="B2" s="89" t="s">
        <v>161</v>
      </c>
      <c r="C2" s="90"/>
      <c r="D2" s="90"/>
      <c r="E2" s="90"/>
      <c r="F2" s="91"/>
      <c r="G2" s="90"/>
    </row>
    <row r="3" spans="1:7" s="88" customFormat="1" ht="12.75" customHeight="1" x14ac:dyDescent="0.25">
      <c r="A3" s="89" t="s">
        <v>82</v>
      </c>
      <c r="B3" s="89" t="s">
        <v>135</v>
      </c>
      <c r="C3" s="90"/>
      <c r="D3" s="90"/>
      <c r="E3" s="89"/>
      <c r="F3" s="92"/>
      <c r="G3" s="90"/>
    </row>
    <row r="4" spans="1:7" s="88" customFormat="1" ht="13.5" customHeight="1" x14ac:dyDescent="0.25">
      <c r="A4" s="93"/>
      <c r="B4" s="89"/>
      <c r="C4" s="93"/>
      <c r="D4" s="90"/>
      <c r="E4" s="89"/>
      <c r="F4" s="92"/>
      <c r="G4" s="90"/>
    </row>
    <row r="5" spans="1:7" s="88" customFormat="1" ht="6.75" customHeight="1" x14ac:dyDescent="0.25">
      <c r="A5" s="94"/>
      <c r="B5" s="94"/>
      <c r="C5" s="94"/>
      <c r="D5" s="94"/>
      <c r="E5" s="94"/>
      <c r="F5" s="95"/>
      <c r="G5" s="94"/>
    </row>
    <row r="6" spans="1:7" s="88" customFormat="1" ht="13.5" customHeight="1" x14ac:dyDescent="0.2">
      <c r="A6" s="161" t="s">
        <v>83</v>
      </c>
      <c r="B6" s="161"/>
      <c r="C6" s="96" t="s">
        <v>84</v>
      </c>
      <c r="D6" s="97"/>
      <c r="E6" s="97"/>
      <c r="F6" s="98"/>
      <c r="G6" s="97"/>
    </row>
    <row r="7" spans="1:7" s="88" customFormat="1" ht="13.5" customHeight="1" x14ac:dyDescent="0.2">
      <c r="A7" s="162" t="s">
        <v>85</v>
      </c>
      <c r="B7" s="163"/>
      <c r="C7" s="142"/>
      <c r="D7" s="97"/>
      <c r="E7" s="96" t="s">
        <v>86</v>
      </c>
      <c r="F7" s="162"/>
      <c r="G7" s="161"/>
    </row>
    <row r="8" spans="1:7" s="88" customFormat="1" ht="13.5" customHeight="1" x14ac:dyDescent="0.2">
      <c r="A8" s="96" t="s">
        <v>87</v>
      </c>
      <c r="B8" s="99"/>
      <c r="C8" s="128" t="s">
        <v>165</v>
      </c>
      <c r="D8" s="97"/>
      <c r="E8" s="96" t="s">
        <v>88</v>
      </c>
      <c r="F8" s="100"/>
      <c r="G8" s="97"/>
    </row>
    <row r="9" spans="1:7" s="88" customFormat="1" ht="6.75" customHeight="1" x14ac:dyDescent="0.25">
      <c r="A9" s="97"/>
      <c r="B9" s="97"/>
      <c r="C9" s="97"/>
      <c r="D9" s="97"/>
      <c r="E9" s="97"/>
      <c r="F9" s="98"/>
      <c r="G9" s="97"/>
    </row>
    <row r="10" spans="1:7" s="88" customFormat="1" ht="21.75" customHeight="1" x14ac:dyDescent="0.25">
      <c r="A10" s="101" t="s">
        <v>89</v>
      </c>
      <c r="B10" s="101" t="s">
        <v>90</v>
      </c>
      <c r="C10" s="101" t="s">
        <v>0</v>
      </c>
      <c r="D10" s="101" t="s">
        <v>91</v>
      </c>
      <c r="E10" s="101" t="s">
        <v>92</v>
      </c>
      <c r="F10" s="101" t="s">
        <v>93</v>
      </c>
      <c r="G10" s="101" t="s">
        <v>94</v>
      </c>
    </row>
    <row r="11" spans="1:7" s="88" customFormat="1" ht="3.75" customHeight="1" x14ac:dyDescent="0.2">
      <c r="A11" s="102"/>
      <c r="B11" s="102"/>
      <c r="C11" s="102"/>
      <c r="D11" s="102"/>
      <c r="E11" s="102"/>
      <c r="F11" s="103"/>
      <c r="G11" s="102"/>
    </row>
    <row r="12" spans="1:7" s="88" customFormat="1" ht="6.75" customHeight="1" x14ac:dyDescent="0.25">
      <c r="A12" s="104"/>
      <c r="B12" s="94"/>
      <c r="C12" s="94"/>
      <c r="D12" s="94"/>
      <c r="E12" s="94"/>
      <c r="F12" s="95"/>
      <c r="G12" s="105"/>
    </row>
    <row r="13" spans="1:7" s="88" customFormat="1" ht="16.5" customHeight="1" x14ac:dyDescent="0.25">
      <c r="A13" s="106"/>
      <c r="B13" s="107"/>
      <c r="C13" s="157" t="s">
        <v>158</v>
      </c>
      <c r="D13" s="106"/>
      <c r="E13" s="106"/>
      <c r="F13" s="108"/>
      <c r="G13" s="158">
        <f>SUM(G14+G23+G28+G31+G40)</f>
        <v>0</v>
      </c>
    </row>
    <row r="14" spans="1:7" s="88" customFormat="1" ht="15" customHeight="1" x14ac:dyDescent="0.25">
      <c r="A14" s="109"/>
      <c r="B14" s="110" t="s">
        <v>95</v>
      </c>
      <c r="C14" s="110" t="s">
        <v>96</v>
      </c>
      <c r="D14" s="109"/>
      <c r="E14" s="109"/>
      <c r="F14" s="111"/>
      <c r="G14" s="143">
        <f>SUM(G15:G22)</f>
        <v>0</v>
      </c>
    </row>
    <row r="15" spans="1:7" s="88" customFormat="1" ht="13.5" customHeight="1" x14ac:dyDescent="0.2">
      <c r="A15" s="112">
        <v>1</v>
      </c>
      <c r="B15" s="113" t="s">
        <v>97</v>
      </c>
      <c r="C15" s="113" t="s">
        <v>136</v>
      </c>
      <c r="D15" s="113" t="s">
        <v>80</v>
      </c>
      <c r="E15" s="114">
        <v>32.479999999999997</v>
      </c>
      <c r="F15" s="115"/>
      <c r="G15" s="116">
        <f>E15*F15</f>
        <v>0</v>
      </c>
    </row>
    <row r="16" spans="1:7" s="88" customFormat="1" ht="13.5" customHeight="1" x14ac:dyDescent="0.2">
      <c r="A16" s="112">
        <v>2</v>
      </c>
      <c r="B16" s="113">
        <v>122201101</v>
      </c>
      <c r="C16" s="113" t="s">
        <v>137</v>
      </c>
      <c r="D16" s="113" t="s">
        <v>80</v>
      </c>
      <c r="E16" s="114">
        <v>40.6</v>
      </c>
      <c r="F16" s="115"/>
      <c r="G16" s="116">
        <f t="shared" ref="G16:G22" si="0">E16*F16</f>
        <v>0</v>
      </c>
    </row>
    <row r="17" spans="1:7" s="88" customFormat="1" ht="13.5" customHeight="1" x14ac:dyDescent="0.2">
      <c r="A17" s="112">
        <v>3</v>
      </c>
      <c r="B17" s="113">
        <v>162201211</v>
      </c>
      <c r="C17" s="113" t="s">
        <v>138</v>
      </c>
      <c r="D17" s="113" t="s">
        <v>80</v>
      </c>
      <c r="E17" s="114">
        <v>68.5</v>
      </c>
      <c r="F17" s="115"/>
      <c r="G17" s="116">
        <f t="shared" si="0"/>
        <v>0</v>
      </c>
    </row>
    <row r="18" spans="1:7" s="88" customFormat="1" ht="13.5" customHeight="1" x14ac:dyDescent="0.2">
      <c r="A18" s="132">
        <v>4</v>
      </c>
      <c r="B18" s="129">
        <v>162201219</v>
      </c>
      <c r="C18" s="113" t="s">
        <v>139</v>
      </c>
      <c r="D18" s="129" t="s">
        <v>80</v>
      </c>
      <c r="E18" s="114">
        <v>274</v>
      </c>
      <c r="F18" s="130"/>
      <c r="G18" s="116">
        <f t="shared" si="0"/>
        <v>0</v>
      </c>
    </row>
    <row r="19" spans="1:7" s="88" customFormat="1" ht="13.5" customHeight="1" x14ac:dyDescent="0.2">
      <c r="A19" s="112">
        <v>5</v>
      </c>
      <c r="B19" s="113" t="s">
        <v>98</v>
      </c>
      <c r="C19" s="113" t="s">
        <v>99</v>
      </c>
      <c r="D19" s="113" t="s">
        <v>80</v>
      </c>
      <c r="E19" s="114">
        <v>68.5</v>
      </c>
      <c r="F19" s="115"/>
      <c r="G19" s="116">
        <f t="shared" si="0"/>
        <v>0</v>
      </c>
    </row>
    <row r="20" spans="1:7" s="88" customFormat="1" ht="13.5" customHeight="1" x14ac:dyDescent="0.2">
      <c r="A20" s="112">
        <v>6</v>
      </c>
      <c r="B20" s="113" t="s">
        <v>100</v>
      </c>
      <c r="C20" s="113" t="s">
        <v>101</v>
      </c>
      <c r="D20" s="113" t="s">
        <v>2</v>
      </c>
      <c r="E20" s="114">
        <v>68.5</v>
      </c>
      <c r="F20" s="115"/>
      <c r="G20" s="116">
        <f t="shared" si="0"/>
        <v>0</v>
      </c>
    </row>
    <row r="21" spans="1:7" s="88" customFormat="1" ht="13.5" customHeight="1" x14ac:dyDescent="0.2">
      <c r="A21" s="112">
        <v>7</v>
      </c>
      <c r="B21" s="113" t="s">
        <v>102</v>
      </c>
      <c r="C21" s="113" t="s">
        <v>134</v>
      </c>
      <c r="D21" s="113" t="s">
        <v>80</v>
      </c>
      <c r="E21" s="114">
        <v>4</v>
      </c>
      <c r="F21" s="115"/>
      <c r="G21" s="116">
        <f t="shared" si="0"/>
        <v>0</v>
      </c>
    </row>
    <row r="22" spans="1:7" s="88" customFormat="1" ht="13.5" customHeight="1" x14ac:dyDescent="0.2">
      <c r="A22" s="112">
        <v>8</v>
      </c>
      <c r="B22" s="113" t="s">
        <v>103</v>
      </c>
      <c r="C22" s="113" t="s">
        <v>104</v>
      </c>
      <c r="D22" s="113" t="s">
        <v>4</v>
      </c>
      <c r="E22" s="114">
        <v>70</v>
      </c>
      <c r="F22" s="115"/>
      <c r="G22" s="116">
        <f t="shared" si="0"/>
        <v>0</v>
      </c>
    </row>
    <row r="23" spans="1:7" s="88" customFormat="1" ht="15" customHeight="1" x14ac:dyDescent="0.25">
      <c r="A23" s="109"/>
      <c r="B23" s="110" t="s">
        <v>105</v>
      </c>
      <c r="C23" s="110" t="s">
        <v>106</v>
      </c>
      <c r="D23" s="109"/>
      <c r="E23" s="109"/>
      <c r="F23" s="117"/>
      <c r="G23" s="118">
        <f>SUM(G24:G27)</f>
        <v>0</v>
      </c>
    </row>
    <row r="24" spans="1:7" s="88" customFormat="1" ht="13.5" customHeight="1" x14ac:dyDescent="0.2">
      <c r="A24" s="133">
        <v>9</v>
      </c>
      <c r="B24" s="134" t="s">
        <v>107</v>
      </c>
      <c r="C24" s="134" t="s">
        <v>108</v>
      </c>
      <c r="D24" s="134" t="s">
        <v>4</v>
      </c>
      <c r="E24" s="135">
        <v>162.4</v>
      </c>
      <c r="F24" s="136"/>
      <c r="G24" s="119">
        <f>E24*F24</f>
        <v>0</v>
      </c>
    </row>
    <row r="25" spans="1:7" s="88" customFormat="1" ht="13.5" customHeight="1" x14ac:dyDescent="0.2">
      <c r="A25" s="112">
        <v>10</v>
      </c>
      <c r="B25" s="113" t="s">
        <v>111</v>
      </c>
      <c r="C25" s="113" t="s">
        <v>112</v>
      </c>
      <c r="D25" s="113" t="s">
        <v>4</v>
      </c>
      <c r="E25" s="114">
        <v>1624</v>
      </c>
      <c r="F25" s="115"/>
      <c r="G25" s="119">
        <f t="shared" ref="G25:G27" si="1">E25*F25</f>
        <v>0</v>
      </c>
    </row>
    <row r="26" spans="1:7" s="88" customFormat="1" ht="13.5" customHeight="1" x14ac:dyDescent="0.2">
      <c r="A26" s="138">
        <v>11</v>
      </c>
      <c r="B26" s="139" t="s">
        <v>109</v>
      </c>
      <c r="C26" s="139" t="s">
        <v>110</v>
      </c>
      <c r="D26" s="139" t="s">
        <v>4</v>
      </c>
      <c r="E26" s="140">
        <v>126.3</v>
      </c>
      <c r="F26" s="141"/>
      <c r="G26" s="119">
        <f t="shared" si="1"/>
        <v>0</v>
      </c>
    </row>
    <row r="27" spans="1:7" s="88" customFormat="1" ht="13.5" customHeight="1" x14ac:dyDescent="0.2">
      <c r="A27" s="112">
        <v>12</v>
      </c>
      <c r="B27" s="113" t="s">
        <v>113</v>
      </c>
      <c r="C27" s="113" t="s">
        <v>114</v>
      </c>
      <c r="D27" s="113" t="s">
        <v>4</v>
      </c>
      <c r="E27" s="114">
        <v>1263</v>
      </c>
      <c r="F27" s="115"/>
      <c r="G27" s="137">
        <f t="shared" si="1"/>
        <v>0</v>
      </c>
    </row>
    <row r="28" spans="1:7" s="88" customFormat="1" ht="15" customHeight="1" x14ac:dyDescent="0.25">
      <c r="A28" s="109"/>
      <c r="B28" s="110" t="s">
        <v>115</v>
      </c>
      <c r="C28" s="110" t="s">
        <v>116</v>
      </c>
      <c r="D28" s="109"/>
      <c r="E28" s="109"/>
      <c r="F28" s="117"/>
      <c r="G28" s="118">
        <f>SUM(G29:G30)</f>
        <v>0</v>
      </c>
    </row>
    <row r="29" spans="1:7" s="88" customFormat="1" ht="24" customHeight="1" x14ac:dyDescent="0.2">
      <c r="A29" s="112">
        <v>13</v>
      </c>
      <c r="B29" s="113" t="s">
        <v>117</v>
      </c>
      <c r="C29" s="113" t="s">
        <v>118</v>
      </c>
      <c r="D29" s="113" t="s">
        <v>4</v>
      </c>
      <c r="E29" s="114">
        <v>126.3</v>
      </c>
      <c r="F29" s="130"/>
      <c r="G29" s="131">
        <f>E29*F29</f>
        <v>0</v>
      </c>
    </row>
    <row r="30" spans="1:7" s="149" customFormat="1" ht="13.5" customHeight="1" x14ac:dyDescent="0.25">
      <c r="A30" s="144">
        <v>14</v>
      </c>
      <c r="B30" s="145">
        <v>4400031340</v>
      </c>
      <c r="C30" s="145" t="s">
        <v>132</v>
      </c>
      <c r="D30" s="145" t="s">
        <v>4</v>
      </c>
      <c r="E30" s="146">
        <v>128.83000000000001</v>
      </c>
      <c r="F30" s="147"/>
      <c r="G30" s="148">
        <f>E30*F30</f>
        <v>0</v>
      </c>
    </row>
    <row r="31" spans="1:7" s="88" customFormat="1" ht="15" customHeight="1" x14ac:dyDescent="0.25">
      <c r="A31" s="109"/>
      <c r="B31" s="110" t="s">
        <v>119</v>
      </c>
      <c r="C31" s="110" t="s">
        <v>120</v>
      </c>
      <c r="D31" s="109"/>
      <c r="E31" s="109"/>
      <c r="F31" s="117"/>
      <c r="G31" s="118">
        <f>SUM(G32:G39)</f>
        <v>0</v>
      </c>
    </row>
    <row r="32" spans="1:7" s="88" customFormat="1" ht="13.5" customHeight="1" x14ac:dyDescent="0.2">
      <c r="A32" s="112">
        <v>15</v>
      </c>
      <c r="B32" s="113" t="s">
        <v>121</v>
      </c>
      <c r="C32" s="113" t="s">
        <v>122</v>
      </c>
      <c r="D32" s="113" t="s">
        <v>1</v>
      </c>
      <c r="E32" s="114">
        <v>130</v>
      </c>
      <c r="F32" s="115"/>
      <c r="G32" s="116">
        <f t="shared" ref="G32:G39" si="2">E32*F32</f>
        <v>0</v>
      </c>
    </row>
    <row r="33" spans="1:7" s="149" customFormat="1" ht="13.5" customHeight="1" x14ac:dyDescent="0.25">
      <c r="A33" s="144">
        <v>16</v>
      </c>
      <c r="B33" s="145" t="s">
        <v>123</v>
      </c>
      <c r="C33" s="145" t="s">
        <v>133</v>
      </c>
      <c r="D33" s="145" t="s">
        <v>3</v>
      </c>
      <c r="E33" s="146">
        <v>132.6</v>
      </c>
      <c r="F33" s="147"/>
      <c r="G33" s="148">
        <f t="shared" si="2"/>
        <v>0</v>
      </c>
    </row>
    <row r="34" spans="1:7" s="88" customFormat="1" ht="13.5" customHeight="1" x14ac:dyDescent="0.2">
      <c r="A34" s="112">
        <v>17</v>
      </c>
      <c r="B34" s="113"/>
      <c r="C34" s="113" t="s">
        <v>140</v>
      </c>
      <c r="D34" s="113" t="s">
        <v>141</v>
      </c>
      <c r="E34" s="114">
        <v>22</v>
      </c>
      <c r="F34" s="115"/>
      <c r="G34" s="116">
        <f t="shared" si="2"/>
        <v>0</v>
      </c>
    </row>
    <row r="35" spans="1:7" s="149" customFormat="1" ht="13.5" customHeight="1" x14ac:dyDescent="0.25">
      <c r="A35" s="144">
        <v>18</v>
      </c>
      <c r="B35" s="145"/>
      <c r="C35" s="145" t="s">
        <v>142</v>
      </c>
      <c r="D35" s="145" t="s">
        <v>1</v>
      </c>
      <c r="E35" s="146">
        <v>22</v>
      </c>
      <c r="F35" s="147"/>
      <c r="G35" s="148">
        <f t="shared" si="2"/>
        <v>0</v>
      </c>
    </row>
    <row r="36" spans="1:7" s="88" customFormat="1" ht="13.5" customHeight="1" x14ac:dyDescent="0.2">
      <c r="A36" s="112">
        <v>19</v>
      </c>
      <c r="B36" s="113"/>
      <c r="C36" s="150" t="s">
        <v>143</v>
      </c>
      <c r="D36" s="113" t="s">
        <v>1</v>
      </c>
      <c r="E36" s="114">
        <v>22</v>
      </c>
      <c r="F36" s="115"/>
      <c r="G36" s="116">
        <f t="shared" si="2"/>
        <v>0</v>
      </c>
    </row>
    <row r="37" spans="1:7" s="88" customFormat="1" ht="13.5" customHeight="1" x14ac:dyDescent="0.2">
      <c r="A37" s="112">
        <v>20</v>
      </c>
      <c r="B37" s="113"/>
      <c r="C37" s="150" t="s">
        <v>144</v>
      </c>
      <c r="D37" s="150" t="s">
        <v>1</v>
      </c>
      <c r="E37" s="114">
        <v>7</v>
      </c>
      <c r="F37" s="115"/>
      <c r="G37" s="116">
        <f t="shared" si="2"/>
        <v>0</v>
      </c>
    </row>
    <row r="38" spans="1:7" s="88" customFormat="1" ht="13.5" customHeight="1" x14ac:dyDescent="0.2">
      <c r="A38" s="112">
        <v>21</v>
      </c>
      <c r="B38" s="113"/>
      <c r="C38" s="150" t="s">
        <v>145</v>
      </c>
      <c r="D38" s="150" t="s">
        <v>1</v>
      </c>
      <c r="E38" s="114">
        <v>7</v>
      </c>
      <c r="F38" s="115"/>
      <c r="G38" s="116">
        <f t="shared" si="2"/>
        <v>0</v>
      </c>
    </row>
    <row r="39" spans="1:7" s="149" customFormat="1" ht="13.5" customHeight="1" x14ac:dyDescent="0.25">
      <c r="A39" s="144">
        <v>22</v>
      </c>
      <c r="B39" s="145"/>
      <c r="C39" s="145" t="s">
        <v>146</v>
      </c>
      <c r="D39" s="145" t="s">
        <v>4</v>
      </c>
      <c r="E39" s="146">
        <v>16</v>
      </c>
      <c r="F39" s="147"/>
      <c r="G39" s="148">
        <f t="shared" si="2"/>
        <v>0</v>
      </c>
    </row>
    <row r="40" spans="1:7" s="88" customFormat="1" ht="15" customHeight="1" x14ac:dyDescent="0.25">
      <c r="A40" s="109"/>
      <c r="B40" s="110" t="s">
        <v>124</v>
      </c>
      <c r="C40" s="110" t="s">
        <v>125</v>
      </c>
      <c r="D40" s="109"/>
      <c r="E40" s="109"/>
      <c r="F40" s="117"/>
      <c r="G40" s="118">
        <f>SUM(G41)</f>
        <v>0</v>
      </c>
    </row>
    <row r="41" spans="1:7" s="88" customFormat="1" ht="13.5" customHeight="1" x14ac:dyDescent="0.2">
      <c r="A41" s="112">
        <v>23</v>
      </c>
      <c r="B41" s="113" t="s">
        <v>126</v>
      </c>
      <c r="C41" s="150" t="s">
        <v>147</v>
      </c>
      <c r="D41" s="113" t="s">
        <v>2</v>
      </c>
      <c r="E41" s="114">
        <v>135.77000000000001</v>
      </c>
      <c r="F41" s="115"/>
      <c r="G41" s="116">
        <f>E41*F41</f>
        <v>0</v>
      </c>
    </row>
    <row r="42" spans="1:7" s="88" customFormat="1" ht="16.5" customHeight="1" x14ac:dyDescent="0.2">
      <c r="A42" s="151"/>
      <c r="B42" s="152"/>
      <c r="C42" s="156" t="s">
        <v>159</v>
      </c>
      <c r="D42" s="152"/>
      <c r="E42" s="153"/>
      <c r="F42" s="154"/>
      <c r="G42" s="159">
        <f>SUM(G43)</f>
        <v>0</v>
      </c>
    </row>
    <row r="43" spans="1:7" s="88" customFormat="1" ht="15" customHeight="1" x14ac:dyDescent="0.25">
      <c r="A43" s="109"/>
      <c r="B43" s="110"/>
      <c r="C43" s="155" t="s">
        <v>148</v>
      </c>
      <c r="D43" s="109"/>
      <c r="E43" s="109"/>
      <c r="F43" s="117"/>
      <c r="G43" s="118">
        <f>SUM(G44:G52)</f>
        <v>0</v>
      </c>
    </row>
    <row r="44" spans="1:7" s="88" customFormat="1" ht="13.5" customHeight="1" x14ac:dyDescent="0.2">
      <c r="A44" s="112">
        <v>24</v>
      </c>
      <c r="B44" s="113"/>
      <c r="C44" s="150" t="s">
        <v>149</v>
      </c>
      <c r="D44" s="113" t="s">
        <v>1</v>
      </c>
      <c r="E44" s="114">
        <v>5</v>
      </c>
      <c r="F44" s="115"/>
      <c r="G44" s="116">
        <f t="shared" ref="G44:G52" si="3">E44*F44</f>
        <v>0</v>
      </c>
    </row>
    <row r="45" spans="1:7" s="149" customFormat="1" ht="13.5" customHeight="1" x14ac:dyDescent="0.25">
      <c r="A45" s="144">
        <v>25</v>
      </c>
      <c r="B45" s="145"/>
      <c r="C45" s="145" t="s">
        <v>150</v>
      </c>
      <c r="D45" s="145" t="s">
        <v>4</v>
      </c>
      <c r="E45" s="146">
        <v>25.8</v>
      </c>
      <c r="F45" s="147"/>
      <c r="G45" s="148">
        <f t="shared" si="3"/>
        <v>0</v>
      </c>
    </row>
    <row r="46" spans="1:7" s="88" customFormat="1" ht="13.5" customHeight="1" x14ac:dyDescent="0.2">
      <c r="A46" s="112">
        <v>26</v>
      </c>
      <c r="B46" s="113"/>
      <c r="C46" s="150" t="s">
        <v>151</v>
      </c>
      <c r="D46" s="150" t="s">
        <v>2</v>
      </c>
      <c r="E46" s="114">
        <v>8.5</v>
      </c>
      <c r="F46" s="115"/>
      <c r="G46" s="116">
        <f t="shared" si="3"/>
        <v>0</v>
      </c>
    </row>
    <row r="47" spans="1:7" s="149" customFormat="1" ht="13.5" customHeight="1" x14ac:dyDescent="0.25">
      <c r="A47" s="144">
        <v>27</v>
      </c>
      <c r="B47" s="145"/>
      <c r="C47" s="145" t="s">
        <v>152</v>
      </c>
      <c r="D47" s="145" t="s">
        <v>4</v>
      </c>
      <c r="E47" s="146">
        <v>30</v>
      </c>
      <c r="F47" s="147"/>
      <c r="G47" s="148">
        <f t="shared" si="3"/>
        <v>0</v>
      </c>
    </row>
    <row r="48" spans="1:7" s="88" customFormat="1" ht="13.5" customHeight="1" x14ac:dyDescent="0.2">
      <c r="A48" s="112">
        <v>28</v>
      </c>
      <c r="B48" s="113"/>
      <c r="C48" s="150" t="s">
        <v>153</v>
      </c>
      <c r="D48" s="150" t="s">
        <v>4</v>
      </c>
      <c r="E48" s="114">
        <v>25.8</v>
      </c>
      <c r="F48" s="115"/>
      <c r="G48" s="116">
        <f t="shared" si="3"/>
        <v>0</v>
      </c>
    </row>
    <row r="49" spans="1:7" s="88" customFormat="1" ht="13.5" customHeight="1" x14ac:dyDescent="0.2">
      <c r="A49" s="112">
        <v>29</v>
      </c>
      <c r="B49" s="113"/>
      <c r="C49" s="150" t="s">
        <v>154</v>
      </c>
      <c r="D49" s="150" t="s">
        <v>3</v>
      </c>
      <c r="E49" s="114">
        <v>105.26</v>
      </c>
      <c r="F49" s="115"/>
      <c r="G49" s="116">
        <f t="shared" si="3"/>
        <v>0</v>
      </c>
    </row>
    <row r="50" spans="1:7" s="88" customFormat="1" ht="13.5" customHeight="1" x14ac:dyDescent="0.2">
      <c r="A50" s="112">
        <v>30</v>
      </c>
      <c r="B50" s="113"/>
      <c r="C50" s="150" t="s">
        <v>155</v>
      </c>
      <c r="D50" s="150" t="s">
        <v>4</v>
      </c>
      <c r="E50" s="114">
        <v>30</v>
      </c>
      <c r="F50" s="115"/>
      <c r="G50" s="116">
        <f t="shared" si="3"/>
        <v>0</v>
      </c>
    </row>
    <row r="51" spans="1:7" s="88" customFormat="1" ht="13.5" customHeight="1" x14ac:dyDescent="0.2">
      <c r="A51" s="112">
        <v>31</v>
      </c>
      <c r="B51" s="113"/>
      <c r="C51" s="150" t="s">
        <v>156</v>
      </c>
      <c r="D51" s="150" t="s">
        <v>141</v>
      </c>
      <c r="E51" s="114">
        <v>4.2</v>
      </c>
      <c r="F51" s="115"/>
      <c r="G51" s="116">
        <f t="shared" si="3"/>
        <v>0</v>
      </c>
    </row>
    <row r="52" spans="1:7" s="149" customFormat="1" ht="13.5" customHeight="1" x14ac:dyDescent="0.25">
      <c r="A52" s="144">
        <v>32</v>
      </c>
      <c r="B52" s="145"/>
      <c r="C52" s="145" t="s">
        <v>157</v>
      </c>
      <c r="D52" s="145" t="s">
        <v>3</v>
      </c>
      <c r="E52" s="146">
        <v>5</v>
      </c>
      <c r="F52" s="147"/>
      <c r="G52" s="148">
        <f t="shared" si="3"/>
        <v>0</v>
      </c>
    </row>
    <row r="53" spans="1:7" s="88" customFormat="1" ht="6.75" customHeight="1" x14ac:dyDescent="0.25">
      <c r="A53" s="104"/>
      <c r="B53" s="94"/>
      <c r="C53" s="94"/>
      <c r="D53" s="94"/>
      <c r="E53" s="94"/>
      <c r="F53" s="95"/>
      <c r="G53" s="105"/>
    </row>
    <row r="54" spans="1:7" s="88" customFormat="1" ht="30.75" customHeight="1" x14ac:dyDescent="0.25">
      <c r="A54" s="120"/>
      <c r="B54" s="121"/>
      <c r="C54" s="122" t="s">
        <v>127</v>
      </c>
      <c r="D54" s="120"/>
      <c r="E54" s="120"/>
      <c r="F54" s="123"/>
      <c r="G54" s="124">
        <f>SUM(G13+G42)</f>
        <v>0</v>
      </c>
    </row>
  </sheetData>
  <mergeCells count="4">
    <mergeCell ref="A1:G1"/>
    <mergeCell ref="A6:B6"/>
    <mergeCell ref="A7:B7"/>
    <mergeCell ref="F7:G7"/>
  </mergeCells>
  <pageMargins left="0.24" right="0.2" top="0.27" bottom="0.35" header="0.1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Krycí list</vt:lpstr>
      <vt:lpstr>Chodník</vt:lpstr>
      <vt:lpstr>'Krycí list'!Oblasť_tlače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Danica</cp:lastModifiedBy>
  <cp:lastPrinted>2022-03-07T09:42:08Z</cp:lastPrinted>
  <dcterms:created xsi:type="dcterms:W3CDTF">2018-04-05T08:38:45Z</dcterms:created>
  <dcterms:modified xsi:type="dcterms:W3CDTF">2022-05-30T09:31:46Z</dcterms:modified>
</cp:coreProperties>
</file>